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61.pielikums" sheetId="1" r:id="rId1"/>
  </sheets>
  <definedNames>
    <definedName name="_xlnm.Print_Area" localSheetId="0">'61.pielikums'!$A$1:$R$193</definedName>
  </definedNames>
  <calcPr fullCalcOnLoad="1"/>
</workbook>
</file>

<file path=xl/sharedStrings.xml><?xml version="1.0" encoding="utf-8"?>
<sst xmlns="http://schemas.openxmlformats.org/spreadsheetml/2006/main" count="176" uniqueCount="175">
  <si>
    <t>Iestādes nosaukums</t>
  </si>
  <si>
    <t>PA Jūrmalas sociālās aprūpes centrs</t>
  </si>
  <si>
    <t>NMRK</t>
  </si>
  <si>
    <t>90001876536</t>
  </si>
  <si>
    <t>Budžeta konta numurs</t>
  </si>
  <si>
    <t>LV81PARX0002484572152</t>
  </si>
  <si>
    <t>Programma</t>
  </si>
  <si>
    <t>2152  - pamatbudžets</t>
  </si>
  <si>
    <t>Funkcionālās kategorijas klasifikācija</t>
  </si>
  <si>
    <t>10.200  Atbalsts gados veciem cilvēkiem</t>
  </si>
  <si>
    <t>BUDŽETA KODS</t>
  </si>
  <si>
    <t>BUDŽETA KODA NOSAUKUMS</t>
  </si>
  <si>
    <t>TĀMES</t>
  </si>
  <si>
    <t>IZPILDE</t>
  </si>
  <si>
    <t>ATLIKUMS</t>
  </si>
  <si>
    <t>%</t>
  </si>
  <si>
    <t>Ieņēmumi - Asignējumi</t>
  </si>
  <si>
    <t>Naudas atlikums uz gada sākumu</t>
  </si>
  <si>
    <t>Naudas atlikums uz  05.08.2009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</si>
  <si>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</si>
  <si>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</si>
  <si>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</si>
  <si>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</si>
  <si>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</si>
  <si>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</si>
  <si>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</si>
  <si>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</si>
  <si>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</si>
  <si>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</si>
  <si>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nakts darbu</t>
  </si>
  <si>
    <t xml:space="preserve">        1141</t>
  </si>
  <si>
    <t>Piemaksa par papildu darbu</t>
  </si>
  <si>
    <t xml:space="preserve">        1147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</si>
  <si>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</si>
  <si>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</si>
  <si>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</si>
  <si>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</si>
  <si>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</si>
  <si>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</si>
  <si>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</si>
  <si>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</si>
  <si>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</si>
  <si>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</si>
  <si>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Preces un pakalpojumi</t>
  </si>
  <si>
    <t xml:space="preserve">  2000</t>
  </si>
  <si>
    <t>Komandējumi un dienesta braucieni</t>
  </si>
  <si>
    <t xml:space="preserve">    2100</t>
  </si>
  <si>
    <t>Iekšzemes komandējumi un dienesta braucieni</t>
  </si>
  <si>
    <t xml:space="preserve">      2110</t>
  </si>
  <si>
    <t>Pārējie komandējumu un dienesta braucienu izdevumi</t>
  </si>
  <si>
    <t xml:space="preserve">        2112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</si>
  <si>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</si>
  <si>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</si>
  <si>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</si>
  <si>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</si>
  <si>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</si>
  <si>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</si>
  <si>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</si>
  <si>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</si>
  <si>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</si>
  <si>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</si>
  <si>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</si>
  <si>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</si>
  <si>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</si>
  <si>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</si>
  <si>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</si>
  <si>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</si>
  <si>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</si>
  <si>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</si>
  <si>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</si>
  <si>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</si>
  <si>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</si>
  <si>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</si>
  <si>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Uz uzņēmuma līguma pamata pieaicināto ekspertu izdevumi</t>
  </si>
  <si>
    <t xml:space="preserve">        2232</t>
  </si>
  <si>
    <t>Normatīvajos aktos noteiktie darba devēja veselības izdevumi darba ņēmējiem</t>
  </si>
  <si>
    <t xml:space="preserve">        2234</t>
  </si>
  <si>
    <t>Pārējie iestādes reprezentācijas, ar iestādes darbības veicamo funkciju nodrošin</t>
  </si>
  <si>
    <t xml:space="preserve">        2239</t>
  </si>
  <si>
    <t>Remonta darbi un iestāžu uzturēšanas pakalpojumi (izņemot ēku, būvju un ceļu kap</t>
  </si>
  <si>
    <t xml:space="preserve">      2240</t>
  </si>
  <si>
    <t>Transportlīdzekļu uzturēšana un remonts</t>
  </si>
  <si>
    <t xml:space="preserve">        2242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</si>
  <si>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</si>
  <si>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</si>
  <si>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</si>
  <si>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</si>
  <si>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Transportlīdzekļu valsts obligātās civiltiesiskās apdrošināšanas prēmijas</t>
  </si>
  <si>
    <t xml:space="preserve">        2245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</si>
  <si>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</si>
  <si>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</si>
  <si>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</si>
  <si>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</si>
  <si>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Īre un noma</t>
  </si>
  <si>
    <t xml:space="preserve">      2260</t>
  </si>
  <si>
    <t>Ēku, telpu īre un noma</t>
  </si>
  <si>
    <t xml:space="preserve">        2261</t>
  </si>
  <si>
    <t>Transportlīdzekļu noma</t>
  </si>
  <si>
    <t xml:space="preserve">        2262</t>
  </si>
  <si>
    <t>Iekārtu un inventāra īre un noma</t>
  </si>
  <si>
    <t xml:space="preserve">        2264</t>
  </si>
  <si>
    <t>Citi pakalpojumi</t>
  </si>
  <si>
    <t xml:space="preserve">      2270</t>
  </si>
  <si>
    <t>Pārējie klasifikācijā neuzskaitītie pakalpojumu veidi</t>
  </si>
  <si>
    <t xml:space="preserve">        2279</t>
  </si>
  <si>
    <t>Krājumi, materiāli, energoresursi, prece, biroja preces un inventārs, ko neuzska</t>
  </si>
  <si>
    <t xml:space="preserve">    2300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</si>
  <si>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</si>
  <si>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</si>
  <si>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</si>
  <si>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</si>
  <si>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</si>
  <si>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</si>
  <si>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</si>
  <si>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</si>
  <si>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Kurināmais</t>
  </si>
  <si>
    <t xml:space="preserve">        2321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</si>
  <si>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</si>
  <si>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</si>
  <si>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</si>
  <si>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</si>
  <si>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</si>
  <si>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</si>
  <si>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</si>
  <si>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</si>
  <si>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</si>
  <si>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</si>
  <si>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</si>
  <si>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</si>
  <si>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Elektroiekārtu remonta un uzturēšanas materiāli</t>
  </si>
  <si>
    <t xml:space="preserve">        2353</t>
  </si>
  <si>
    <t>Transportlīdzekļu uzturēšana un remontmateriāli</t>
  </si>
  <si>
    <t xml:space="preserve">        2354</t>
  </si>
  <si>
    <t>datortehnikas remonta un uzturēšanas materiāli</t>
  </si>
  <si>
    <t xml:space="preserve">        2355</t>
  </si>
  <si>
    <t>Pārējās kārtējo remontu materiālu izmaksas</t>
  </si>
  <si>
    <t xml:space="preserve">        2359</t>
  </si>
  <si>
    <t>Valsts un pašvaldību aprūpē un apgādē esošo personu uzturēšana</t>
  </si>
  <si>
    <t xml:space="preserve">      2360</t>
  </si>
  <si>
    <t>Mīkstais inventārs</t>
  </si>
  <si>
    <t xml:space="preserve">        2361</t>
  </si>
  <si>
    <t>Virtuves inventārs, trauki un galda piederumi</t>
  </si>
  <si>
    <t xml:space="preserve">        2362</t>
  </si>
  <si>
    <t>Ēdināšanas izdevumi</t>
  </si>
  <si>
    <t xml:space="preserve">        2363</t>
  </si>
  <si>
    <t>Personīgās higiēnas preces</t>
  </si>
  <si>
    <t xml:space="preserve">        2368</t>
  </si>
  <si>
    <t>Specifiskie materiāli un inventārs</t>
  </si>
  <si>
    <t xml:space="preserve">      2380</t>
  </si>
  <si>
    <t>Pārējie specifiskas lietošanas materiāli un inventārs</t>
  </si>
  <si>
    <t xml:space="preserve">        2389</t>
  </si>
  <si>
    <t>Pārējās preces</t>
  </si>
  <si>
    <t xml:space="preserve">      2390</t>
  </si>
  <si>
    <t>Budžeta iestāžu nodokļu maksājumi</t>
  </si>
  <si>
    <t xml:space="preserve">    2500</t>
  </si>
  <si>
    <t xml:space="preserve">      2510</t>
  </si>
  <si>
    <t>Nekustamā īpašuma nodoklis</t>
  </si>
  <si>
    <t xml:space="preserve">        2513</t>
  </si>
  <si>
    <t>Pārējie nodokļi un nodevas</t>
  </si>
  <si>
    <t xml:space="preserve">        2519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</si>
  <si>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</si>
  <si>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</si>
  <si>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</si>
  <si>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</si>
  <si>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</si>
  <si>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</si>
  <si>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Saimniecības pamatlīdzekļi</t>
  </si>
  <si>
    <t xml:space="preserve">        5232</t>
  </si>
  <si>
    <t>Datortehnika, sakaru un cita biroja tehnika</t>
  </si>
  <si>
    <t xml:space="preserve">        5238</t>
  </si>
  <si>
    <t>Iepriekš neklasificētie pārējie pamatlīdzekļi</t>
  </si>
  <si>
    <t xml:space="preserve">        5239</t>
  </si>
  <si>
    <t>Kopā</t>
  </si>
  <si>
    <t>Samazinājums</t>
  </si>
  <si>
    <t>61.pielikums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</si>
</sst>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3" fillId="2" borderId="0" xfId="0" applyFont="1" applyAlignment="1">
      <alignment vertical="top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6" fontId="3" fillId="3" borderId="0" xfId="0" applyNumberFormat="1" applyFont="1" applyFill="1" applyAlignment="1">
      <alignment horizontal="right" vertical="top"/>
    </xf>
    <xf numFmtId="166" fontId="6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165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left" vertical="top" wrapText="1" indent="2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2"/>
  <sheetViews>
    <sheetView tabSelected="1" showOutlineSymbols="0" zoomScaleSheetLayoutView="100" workbookViewId="0" topLeftCell="A22">
      <selection activeCell="N39" sqref="N39"/>
    </sheetView>
  </sheetViews>
  <sheetFormatPr defaultColWidth="7.00390625" defaultRowHeight="12.75" customHeight="1"/>
  <cols>
    <col min="1" max="16" width="7.00390625" style="1" customWidth="1"/>
    <col min="17" max="17" width="13.7109375" style="1" customWidth="1"/>
    <col min="18" max="18" width="0.2890625" style="1" customWidth="1"/>
    <col min="19" max="16384" width="7.00390625" style="1" customWidth="1"/>
  </cols>
  <sheetData>
    <row r="1" ht="14.25" customHeight="1"/>
    <row r="2" spans="2:16" ht="16.5" customHeight="1">
      <c r="B2" s="13" t="s">
        <v>0</v>
      </c>
      <c r="C2" s="13"/>
      <c r="D2" s="13"/>
      <c r="E2" s="13"/>
      <c r="F2" s="13"/>
      <c r="G2" s="13"/>
      <c r="H2" s="17" t="s">
        <v>1</v>
      </c>
      <c r="I2" s="17"/>
      <c r="J2" s="17"/>
      <c r="K2" s="17"/>
      <c r="L2" s="17"/>
      <c r="M2" s="17"/>
      <c r="N2" s="17"/>
      <c r="O2" s="17"/>
      <c r="P2" s="6" t="s">
        <v>174</v>
      </c>
    </row>
    <row r="3" ht="7.5" customHeight="1"/>
    <row r="4" spans="2:15" ht="16.5" customHeight="1">
      <c r="B4" s="13" t="s">
        <v>2</v>
      </c>
      <c r="C4" s="13"/>
      <c r="D4" s="13"/>
      <c r="E4" s="13"/>
      <c r="F4" s="13"/>
      <c r="G4" s="13"/>
      <c r="H4" s="15" t="s">
        <v>3</v>
      </c>
      <c r="I4" s="15"/>
      <c r="J4" s="15"/>
      <c r="K4" s="15"/>
      <c r="L4" s="15"/>
      <c r="M4" s="15"/>
      <c r="N4" s="15"/>
      <c r="O4" s="15"/>
    </row>
    <row r="5" ht="9" customHeight="1"/>
    <row r="6" spans="2:15" ht="12.75" customHeight="1">
      <c r="B6" s="13" t="s">
        <v>4</v>
      </c>
      <c r="C6" s="13"/>
      <c r="D6" s="13"/>
      <c r="E6" s="13"/>
      <c r="F6" s="13"/>
      <c r="G6" s="13"/>
      <c r="H6" s="15" t="s">
        <v>5</v>
      </c>
      <c r="I6" s="15"/>
      <c r="J6" s="15"/>
      <c r="K6" s="15"/>
      <c r="L6" s="15"/>
      <c r="M6" s="15"/>
      <c r="N6" s="15"/>
      <c r="O6" s="15"/>
    </row>
    <row r="7" spans="2:7" ht="6" customHeight="1">
      <c r="B7" s="13"/>
      <c r="C7" s="13"/>
      <c r="D7" s="13"/>
      <c r="E7" s="13"/>
      <c r="F7" s="13"/>
      <c r="G7" s="13"/>
    </row>
    <row r="8" ht="3" customHeight="1"/>
    <row r="9" spans="2:15" ht="17.25" customHeight="1">
      <c r="B9" s="13" t="s">
        <v>6</v>
      </c>
      <c r="C9" s="13"/>
      <c r="D9" s="13"/>
      <c r="E9" s="13"/>
      <c r="F9" s="13"/>
      <c r="G9" s="13"/>
      <c r="H9" s="16" t="s">
        <v>7</v>
      </c>
      <c r="I9" s="16"/>
      <c r="J9" s="16"/>
      <c r="K9" s="16"/>
      <c r="L9" s="16"/>
      <c r="M9" s="16"/>
      <c r="N9" s="16"/>
      <c r="O9" s="16"/>
    </row>
    <row r="10" spans="2:7" ht="6" customHeight="1">
      <c r="B10" s="13"/>
      <c r="C10" s="13"/>
      <c r="D10" s="13"/>
      <c r="E10" s="13"/>
      <c r="F10" s="13"/>
      <c r="G10" s="13"/>
    </row>
    <row r="11" ht="4.5" customHeight="1"/>
    <row r="12" spans="2:15" ht="18" customHeight="1">
      <c r="B12" s="13" t="s">
        <v>8</v>
      </c>
      <c r="C12" s="13"/>
      <c r="D12" s="13"/>
      <c r="E12" s="13"/>
      <c r="F12" s="13"/>
      <c r="G12" s="13"/>
      <c r="H12" s="14" t="s">
        <v>9</v>
      </c>
      <c r="I12" s="14"/>
      <c r="J12" s="14"/>
      <c r="K12" s="14"/>
      <c r="L12" s="14"/>
      <c r="M12" s="14"/>
      <c r="N12" s="14"/>
      <c r="O12" s="14"/>
    </row>
    <row r="13" ht="6" customHeight="1"/>
    <row r="14" ht="7.5" customHeight="1"/>
    <row r="15" ht="15.75" customHeight="1"/>
    <row r="16" spans="8:9" ht="6.75" customHeight="1">
      <c r="H16" s="12" t="s">
        <v>10</v>
      </c>
      <c r="I16" s="12"/>
    </row>
    <row r="17" spans="1:17" ht="12.75" customHeight="1">
      <c r="A17" s="12" t="s">
        <v>11</v>
      </c>
      <c r="B17" s="12"/>
      <c r="C17" s="12"/>
      <c r="D17" s="12"/>
      <c r="E17" s="12"/>
      <c r="F17" s="12"/>
      <c r="G17" s="12"/>
      <c r="H17" s="12"/>
      <c r="I17" s="12"/>
      <c r="J17" s="12" t="s">
        <v>12</v>
      </c>
      <c r="K17" s="12"/>
      <c r="L17" s="12" t="s">
        <v>13</v>
      </c>
      <c r="M17" s="12"/>
      <c r="N17" s="12" t="s">
        <v>14</v>
      </c>
      <c r="O17" s="12"/>
      <c r="P17" s="2" t="s">
        <v>15</v>
      </c>
      <c r="Q17" s="3" t="s">
        <v>173</v>
      </c>
    </row>
    <row r="18" spans="8:9" ht="12.75" customHeight="1">
      <c r="H18" s="12"/>
      <c r="I18" s="12"/>
    </row>
    <row r="19" spans="1:16" ht="16.5" customHeight="1">
      <c r="A19" s="10" t="s">
        <v>16</v>
      </c>
      <c r="B19" s="10"/>
      <c r="C19" s="10"/>
      <c r="D19" s="10"/>
      <c r="E19" s="10"/>
      <c r="F19" s="10"/>
      <c r="G19" s="10"/>
      <c r="J19" s="7">
        <v>572334</v>
      </c>
      <c r="K19" s="7"/>
      <c r="L19" s="7">
        <v>320023</v>
      </c>
      <c r="M19" s="7"/>
      <c r="N19" s="7">
        <v>252311</v>
      </c>
      <c r="O19" s="7"/>
      <c r="P19" s="4">
        <v>55.915427005909144</v>
      </c>
    </row>
    <row r="20" spans="1:13" ht="16.5" customHeight="1">
      <c r="A20" s="10" t="s">
        <v>17</v>
      </c>
      <c r="B20" s="10"/>
      <c r="C20" s="10"/>
      <c r="D20" s="10"/>
      <c r="E20" s="10"/>
      <c r="F20" s="10"/>
      <c r="G20" s="10"/>
      <c r="L20" s="7">
        <v>0</v>
      </c>
      <c r="M20" s="7"/>
    </row>
    <row r="21" spans="1:13" ht="12.75" customHeight="1">
      <c r="A21" s="10" t="s">
        <v>18</v>
      </c>
      <c r="B21" s="10"/>
      <c r="C21" s="10"/>
      <c r="D21" s="10"/>
      <c r="E21" s="10"/>
      <c r="F21" s="10"/>
      <c r="G21" s="10"/>
      <c r="L21" s="7">
        <v>1512.91</v>
      </c>
      <c r="M21" s="7"/>
    </row>
    <row r="22" ht="6" customHeight="1"/>
    <row r="23" ht="3" customHeight="1"/>
    <row r="24" spans="1:16" ht="15" customHeight="1">
      <c r="A24" s="10" t="s">
        <v>19</v>
      </c>
      <c r="B24" s="10"/>
      <c r="C24" s="10"/>
      <c r="D24" s="10"/>
      <c r="E24" s="10"/>
      <c r="F24" s="10"/>
      <c r="G24" s="10"/>
      <c r="H24" s="11" t="s">
        <v>20</v>
      </c>
      <c r="I24" s="11"/>
      <c r="J24" s="9">
        <v>473029</v>
      </c>
      <c r="K24" s="9"/>
      <c r="L24" s="9">
        <v>276473.77</v>
      </c>
      <c r="M24" s="9"/>
      <c r="N24" s="9">
        <v>196555.23</v>
      </c>
      <c r="O24" s="9"/>
      <c r="P24" s="5">
        <v>58.447530701077525</v>
      </c>
    </row>
    <row r="25" ht="3" customHeight="1"/>
    <row r="26" spans="1:16" ht="15" customHeight="1">
      <c r="A26" s="10" t="s">
        <v>21</v>
      </c>
      <c r="B26" s="10"/>
      <c r="C26" s="10"/>
      <c r="D26" s="10"/>
      <c r="E26" s="10"/>
      <c r="F26" s="10"/>
      <c r="G26" s="10"/>
      <c r="H26" s="10" t="s">
        <v>22</v>
      </c>
      <c r="I26" s="10"/>
      <c r="J26" s="7">
        <v>379775</v>
      </c>
      <c r="K26" s="7"/>
      <c r="L26" s="7">
        <v>223411.4</v>
      </c>
      <c r="M26" s="7"/>
      <c r="N26" s="7">
        <v>156363.6</v>
      </c>
      <c r="O26" s="7"/>
      <c r="P26" s="4">
        <v>58.82730564149825</v>
      </c>
    </row>
    <row r="27" ht="3" customHeight="1"/>
    <row r="28" spans="1:16" ht="15" customHeight="1">
      <c r="A28" s="10" t="s">
        <v>23</v>
      </c>
      <c r="B28" s="10"/>
      <c r="C28" s="10"/>
      <c r="D28" s="10"/>
      <c r="E28" s="10"/>
      <c r="F28" s="10"/>
      <c r="G28" s="10"/>
      <c r="H28" s="10" t="s">
        <v>24</v>
      </c>
      <c r="I28" s="10"/>
      <c r="J28" s="7">
        <v>346488</v>
      </c>
      <c r="K28" s="7"/>
      <c r="L28" s="7">
        <v>199364.07</v>
      </c>
      <c r="M28" s="7"/>
      <c r="N28" s="7">
        <v>147123.93</v>
      </c>
      <c r="O28" s="7"/>
      <c r="P28" s="4">
        <v>57.53852081457366</v>
      </c>
    </row>
    <row r="29" ht="3" customHeight="1"/>
    <row r="30" spans="1:16" ht="15" customHeight="1">
      <c r="A30" s="10" t="s">
        <v>25</v>
      </c>
      <c r="B30" s="10"/>
      <c r="C30" s="10"/>
      <c r="D30" s="10"/>
      <c r="E30" s="10"/>
      <c r="F30" s="10"/>
      <c r="G30" s="10"/>
      <c r="H30" s="10" t="s">
        <v>26</v>
      </c>
      <c r="I30" s="10"/>
      <c r="J30" s="7">
        <v>346488</v>
      </c>
      <c r="K30" s="7"/>
      <c r="L30" s="7">
        <v>199364.07</v>
      </c>
      <c r="M30" s="7"/>
      <c r="N30" s="7">
        <v>147123.93</v>
      </c>
      <c r="O30" s="7"/>
      <c r="P30" s="4">
        <v>57.53852081457366</v>
      </c>
    </row>
    <row r="31" ht="3" customHeight="1"/>
    <row r="32" spans="1:16" ht="15" customHeight="1">
      <c r="A32" s="10" t="s">
        <v>27</v>
      </c>
      <c r="B32" s="10"/>
      <c r="C32" s="10"/>
      <c r="D32" s="10"/>
      <c r="E32" s="10"/>
      <c r="F32" s="10"/>
      <c r="G32" s="10"/>
      <c r="H32" s="10" t="s">
        <v>28</v>
      </c>
      <c r="I32" s="10"/>
      <c r="J32" s="7">
        <v>14571</v>
      </c>
      <c r="K32" s="7"/>
      <c r="L32" s="7">
        <v>9575.47</v>
      </c>
      <c r="M32" s="7"/>
      <c r="N32" s="7">
        <v>4995.53</v>
      </c>
      <c r="O32" s="7"/>
      <c r="P32" s="4">
        <v>65.71594262576349</v>
      </c>
    </row>
    <row r="33" ht="3" customHeight="1"/>
    <row r="34" spans="1:16" ht="15" customHeight="1">
      <c r="A34" s="10" t="s">
        <v>29</v>
      </c>
      <c r="B34" s="10"/>
      <c r="C34" s="10"/>
      <c r="D34" s="10"/>
      <c r="E34" s="10"/>
      <c r="F34" s="10"/>
      <c r="G34" s="10"/>
      <c r="H34" s="10" t="s">
        <v>30</v>
      </c>
      <c r="I34" s="10"/>
      <c r="J34" s="7">
        <v>7809</v>
      </c>
      <c r="K34" s="7"/>
      <c r="L34" s="7">
        <v>4918.35</v>
      </c>
      <c r="M34" s="7"/>
      <c r="N34" s="7">
        <v>2890.65</v>
      </c>
      <c r="O34" s="7"/>
      <c r="P34" s="4">
        <v>62.9830964271994</v>
      </c>
    </row>
    <row r="35" ht="3" customHeight="1"/>
    <row r="36" spans="1:16" ht="15" customHeight="1">
      <c r="A36" s="10" t="s">
        <v>31</v>
      </c>
      <c r="B36" s="10"/>
      <c r="C36" s="10"/>
      <c r="D36" s="10"/>
      <c r="E36" s="10"/>
      <c r="F36" s="10"/>
      <c r="G36" s="10"/>
      <c r="H36" s="10" t="s">
        <v>32</v>
      </c>
      <c r="I36" s="10"/>
      <c r="J36" s="7">
        <v>6762</v>
      </c>
      <c r="K36" s="7"/>
      <c r="L36" s="7">
        <v>4657.12</v>
      </c>
      <c r="M36" s="7"/>
      <c r="N36" s="7">
        <v>2104.88</v>
      </c>
      <c r="O36" s="7"/>
      <c r="P36" s="4">
        <v>68.87193138124815</v>
      </c>
    </row>
    <row r="37" ht="3" customHeight="1"/>
    <row r="38" spans="1:16" ht="14.25" customHeight="1">
      <c r="A38" s="10" t="s">
        <v>33</v>
      </c>
      <c r="B38" s="10"/>
      <c r="C38" s="10"/>
      <c r="D38" s="10"/>
      <c r="E38" s="10"/>
      <c r="F38" s="10"/>
      <c r="G38" s="10"/>
      <c r="H38" s="10" t="s">
        <v>34</v>
      </c>
      <c r="I38" s="10"/>
      <c r="J38" s="7">
        <v>18716</v>
      </c>
      <c r="K38" s="7"/>
      <c r="L38" s="7">
        <v>14471.86</v>
      </c>
      <c r="M38" s="7"/>
      <c r="N38" s="7">
        <v>4244.14</v>
      </c>
      <c r="O38" s="7"/>
      <c r="P38" s="4">
        <v>77.32346655268219</v>
      </c>
    </row>
    <row r="39" spans="1:7" ht="14.25" customHeight="1">
      <c r="A39" s="10"/>
      <c r="B39" s="10"/>
      <c r="C39" s="10"/>
      <c r="D39" s="10"/>
      <c r="E39" s="10"/>
      <c r="F39" s="10"/>
      <c r="G39" s="10"/>
    </row>
    <row r="40" ht="3" customHeight="1"/>
    <row r="41" spans="1:16" ht="14.25" customHeight="1">
      <c r="A41" s="10" t="s">
        <v>35</v>
      </c>
      <c r="B41" s="10"/>
      <c r="C41" s="10"/>
      <c r="D41" s="10"/>
      <c r="E41" s="10"/>
      <c r="F41" s="10"/>
      <c r="G41" s="10"/>
      <c r="H41" s="10" t="s">
        <v>36</v>
      </c>
      <c r="I41" s="10"/>
      <c r="J41" s="7">
        <v>93254</v>
      </c>
      <c r="K41" s="7"/>
      <c r="L41" s="7">
        <v>53062.37</v>
      </c>
      <c r="M41" s="7"/>
      <c r="N41" s="7">
        <v>40191.63</v>
      </c>
      <c r="O41" s="7"/>
      <c r="P41" s="4">
        <v>56.900905055011044</v>
      </c>
    </row>
    <row r="42" spans="1:7" ht="14.25" customHeight="1">
      <c r="A42" s="10"/>
      <c r="B42" s="10"/>
      <c r="C42" s="10"/>
      <c r="D42" s="10"/>
      <c r="E42" s="10"/>
      <c r="F42" s="10"/>
      <c r="G42" s="10"/>
    </row>
    <row r="43" ht="3" customHeight="1"/>
    <row r="44" spans="1:16" ht="14.25" customHeight="1">
      <c r="A44" s="10" t="s">
        <v>37</v>
      </c>
      <c r="B44" s="10"/>
      <c r="C44" s="10"/>
      <c r="D44" s="10"/>
      <c r="E44" s="10"/>
      <c r="F44" s="10"/>
      <c r="G44" s="10"/>
      <c r="H44" s="10" t="s">
        <v>38</v>
      </c>
      <c r="I44" s="10"/>
      <c r="J44" s="7">
        <v>89798</v>
      </c>
      <c r="K44" s="7"/>
      <c r="L44" s="7">
        <v>52243.69</v>
      </c>
      <c r="M44" s="7"/>
      <c r="N44" s="7">
        <v>37554.31</v>
      </c>
      <c r="O44" s="7"/>
      <c r="P44" s="4">
        <v>58.179124256664956</v>
      </c>
    </row>
    <row r="45" spans="1:7" ht="14.25" customHeight="1">
      <c r="A45" s="10"/>
      <c r="B45" s="10"/>
      <c r="C45" s="10"/>
      <c r="D45" s="10"/>
      <c r="E45" s="10"/>
      <c r="F45" s="10"/>
      <c r="G45" s="10"/>
    </row>
    <row r="46" ht="3" customHeight="1"/>
    <row r="47" spans="1:16" ht="14.25" customHeight="1">
      <c r="A47" s="10" t="s">
        <v>39</v>
      </c>
      <c r="B47" s="10"/>
      <c r="C47" s="10"/>
      <c r="D47" s="10"/>
      <c r="E47" s="10"/>
      <c r="F47" s="10"/>
      <c r="G47" s="10"/>
      <c r="H47" s="10" t="s">
        <v>40</v>
      </c>
      <c r="I47" s="10"/>
      <c r="J47" s="7">
        <v>3456</v>
      </c>
      <c r="K47" s="7"/>
      <c r="L47" s="7">
        <v>818.68</v>
      </c>
      <c r="M47" s="7"/>
      <c r="N47" s="7">
        <v>2637.32</v>
      </c>
      <c r="O47" s="7"/>
      <c r="P47" s="4">
        <v>23.68865740740741</v>
      </c>
    </row>
    <row r="48" spans="1:7" ht="14.25" customHeight="1">
      <c r="A48" s="10"/>
      <c r="B48" s="10"/>
      <c r="C48" s="10"/>
      <c r="D48" s="10"/>
      <c r="E48" s="10"/>
      <c r="F48" s="10"/>
      <c r="G48" s="10"/>
    </row>
    <row r="49" ht="3" customHeight="1"/>
    <row r="50" spans="1:16" ht="14.25" customHeight="1">
      <c r="A50" s="10" t="s">
        <v>41</v>
      </c>
      <c r="B50" s="10"/>
      <c r="C50" s="10"/>
      <c r="D50" s="10"/>
      <c r="E50" s="10"/>
      <c r="F50" s="10"/>
      <c r="G50" s="10"/>
      <c r="H50" s="10" t="s">
        <v>42</v>
      </c>
      <c r="I50" s="10"/>
      <c r="J50" s="7">
        <v>3456</v>
      </c>
      <c r="K50" s="7"/>
      <c r="L50" s="7">
        <v>818.68</v>
      </c>
      <c r="M50" s="7"/>
      <c r="N50" s="7">
        <v>2637.32</v>
      </c>
      <c r="O50" s="7"/>
      <c r="P50" s="4">
        <v>23.68865740740741</v>
      </c>
    </row>
    <row r="51" spans="1:7" ht="14.25" customHeight="1">
      <c r="A51" s="10"/>
      <c r="B51" s="10"/>
      <c r="C51" s="10"/>
      <c r="D51" s="10"/>
      <c r="E51" s="10"/>
      <c r="F51" s="10"/>
      <c r="G51" s="10"/>
    </row>
    <row r="52" ht="3" customHeight="1"/>
    <row r="53" spans="1:16" ht="15" customHeight="1">
      <c r="A53" s="10" t="s">
        <v>43</v>
      </c>
      <c r="B53" s="10"/>
      <c r="C53" s="10"/>
      <c r="D53" s="10"/>
      <c r="E53" s="10"/>
      <c r="F53" s="10"/>
      <c r="G53" s="10"/>
      <c r="H53" s="11" t="s">
        <v>44</v>
      </c>
      <c r="I53" s="11"/>
      <c r="J53" s="9">
        <v>88980</v>
      </c>
      <c r="K53" s="9"/>
      <c r="L53" s="9">
        <v>39490.52</v>
      </c>
      <c r="M53" s="9"/>
      <c r="N53" s="9">
        <v>49489.48</v>
      </c>
      <c r="O53" s="9"/>
      <c r="P53" s="5">
        <v>44.38134412227466</v>
      </c>
    </row>
    <row r="54" ht="3" customHeight="1"/>
    <row r="55" spans="1:16" ht="15" customHeight="1">
      <c r="A55" s="10" t="s">
        <v>45</v>
      </c>
      <c r="B55" s="10"/>
      <c r="C55" s="10"/>
      <c r="D55" s="10"/>
      <c r="E55" s="10"/>
      <c r="F55" s="10"/>
      <c r="G55" s="10"/>
      <c r="H55" s="10" t="s">
        <v>46</v>
      </c>
      <c r="I55" s="10"/>
      <c r="J55" s="7">
        <v>2160</v>
      </c>
      <c r="K55" s="7"/>
      <c r="L55" s="7">
        <v>1008</v>
      </c>
      <c r="M55" s="7"/>
      <c r="N55" s="7">
        <v>1152</v>
      </c>
      <c r="O55" s="7"/>
      <c r="P55" s="4">
        <v>46.666666666666664</v>
      </c>
    </row>
    <row r="56" ht="3" customHeight="1"/>
    <row r="57" spans="1:16" ht="15" customHeight="1">
      <c r="A57" s="10" t="s">
        <v>47</v>
      </c>
      <c r="B57" s="10"/>
      <c r="C57" s="10"/>
      <c r="D57" s="10"/>
      <c r="E57" s="10"/>
      <c r="F57" s="10"/>
      <c r="G57" s="10"/>
      <c r="H57" s="10" t="s">
        <v>48</v>
      </c>
      <c r="I57" s="10"/>
      <c r="J57" s="7">
        <v>2160</v>
      </c>
      <c r="K57" s="7"/>
      <c r="L57" s="7">
        <v>1008</v>
      </c>
      <c r="M57" s="7"/>
      <c r="N57" s="7">
        <v>1152</v>
      </c>
      <c r="O57" s="7"/>
      <c r="P57" s="4">
        <v>46.666666666666664</v>
      </c>
    </row>
    <row r="58" ht="3" customHeight="1"/>
    <row r="59" spans="1:17" ht="15" customHeight="1">
      <c r="A59" s="10" t="s">
        <v>49</v>
      </c>
      <c r="B59" s="10"/>
      <c r="C59" s="10"/>
      <c r="D59" s="10"/>
      <c r="E59" s="10"/>
      <c r="F59" s="10"/>
      <c r="G59" s="10"/>
      <c r="H59" s="10" t="s">
        <v>50</v>
      </c>
      <c r="I59" s="10"/>
      <c r="J59" s="7">
        <v>2160</v>
      </c>
      <c r="K59" s="7"/>
      <c r="L59" s="7">
        <v>1008</v>
      </c>
      <c r="M59" s="7"/>
      <c r="N59" s="7">
        <v>1152</v>
      </c>
      <c r="O59" s="7"/>
      <c r="P59" s="4">
        <v>46.666666666666664</v>
      </c>
      <c r="Q59" s="1">
        <v>-444</v>
      </c>
    </row>
    <row r="60" ht="3" customHeight="1"/>
    <row r="61" spans="1:16" ht="15" customHeight="1">
      <c r="A61" s="10" t="s">
        <v>51</v>
      </c>
      <c r="B61" s="10"/>
      <c r="C61" s="10"/>
      <c r="D61" s="10"/>
      <c r="E61" s="10"/>
      <c r="F61" s="10"/>
      <c r="G61" s="10"/>
      <c r="H61" s="10" t="s">
        <v>52</v>
      </c>
      <c r="I61" s="10"/>
      <c r="J61" s="7">
        <v>62608</v>
      </c>
      <c r="K61" s="7"/>
      <c r="L61" s="7">
        <v>29952.72</v>
      </c>
      <c r="M61" s="7"/>
      <c r="N61" s="7">
        <v>32655.28</v>
      </c>
      <c r="O61" s="7"/>
      <c r="P61" s="4">
        <v>47.84168157423972</v>
      </c>
    </row>
    <row r="62" ht="3" customHeight="1"/>
    <row r="63" spans="1:16" ht="15" customHeight="1">
      <c r="A63" s="10" t="s">
        <v>53</v>
      </c>
      <c r="B63" s="10"/>
      <c r="C63" s="10"/>
      <c r="D63" s="10"/>
      <c r="E63" s="10"/>
      <c r="F63" s="10"/>
      <c r="G63" s="10"/>
      <c r="H63" s="10" t="s">
        <v>54</v>
      </c>
      <c r="I63" s="10"/>
      <c r="J63" s="7">
        <v>3636</v>
      </c>
      <c r="K63" s="7"/>
      <c r="L63" s="7">
        <v>1772.91</v>
      </c>
      <c r="M63" s="7"/>
      <c r="N63" s="7">
        <v>1863.09</v>
      </c>
      <c r="O63" s="7"/>
      <c r="P63" s="4">
        <v>48.75990099009901</v>
      </c>
    </row>
    <row r="64" ht="3" customHeight="1"/>
    <row r="65" spans="1:17" ht="15" customHeight="1">
      <c r="A65" s="10" t="s">
        <v>55</v>
      </c>
      <c r="B65" s="10"/>
      <c r="C65" s="10"/>
      <c r="D65" s="10"/>
      <c r="E65" s="10"/>
      <c r="F65" s="10"/>
      <c r="G65" s="10"/>
      <c r="H65" s="10" t="s">
        <v>56</v>
      </c>
      <c r="I65" s="10"/>
      <c r="J65" s="7">
        <v>2676</v>
      </c>
      <c r="K65" s="7"/>
      <c r="L65" s="7">
        <v>1251.8</v>
      </c>
      <c r="M65" s="7"/>
      <c r="N65" s="7">
        <v>1424.2</v>
      </c>
      <c r="O65" s="7"/>
      <c r="P65" s="4">
        <v>46.77877428998505</v>
      </c>
      <c r="Q65" s="1">
        <v>-300</v>
      </c>
    </row>
    <row r="66" ht="3" customHeight="1"/>
    <row r="67" spans="1:16" ht="15" customHeight="1">
      <c r="A67" s="10" t="s">
        <v>57</v>
      </c>
      <c r="B67" s="10"/>
      <c r="C67" s="10"/>
      <c r="D67" s="10"/>
      <c r="E67" s="10"/>
      <c r="F67" s="10"/>
      <c r="G67" s="10"/>
      <c r="H67" s="10" t="s">
        <v>58</v>
      </c>
      <c r="I67" s="10"/>
      <c r="J67" s="7">
        <v>330</v>
      </c>
      <c r="K67" s="7"/>
      <c r="L67" s="7">
        <v>208.47</v>
      </c>
      <c r="M67" s="7"/>
      <c r="N67" s="7">
        <v>121.53</v>
      </c>
      <c r="O67" s="7"/>
      <c r="P67" s="4">
        <v>63.17272727272727</v>
      </c>
    </row>
    <row r="68" ht="3" customHeight="1"/>
    <row r="69" spans="1:16" ht="15" customHeight="1">
      <c r="A69" s="10" t="s">
        <v>59</v>
      </c>
      <c r="B69" s="10"/>
      <c r="C69" s="10"/>
      <c r="D69" s="10"/>
      <c r="E69" s="10"/>
      <c r="F69" s="10"/>
      <c r="G69" s="10"/>
      <c r="H69" s="10" t="s">
        <v>60</v>
      </c>
      <c r="I69" s="10"/>
      <c r="J69" s="7">
        <v>630</v>
      </c>
      <c r="K69" s="7"/>
      <c r="L69" s="7">
        <v>312.64</v>
      </c>
      <c r="M69" s="7"/>
      <c r="N69" s="7">
        <v>317.36</v>
      </c>
      <c r="O69" s="7"/>
      <c r="P69" s="4">
        <v>49.62539682539683</v>
      </c>
    </row>
    <row r="70" ht="3" customHeight="1"/>
    <row r="71" spans="1:16" ht="15" customHeight="1">
      <c r="A71" s="10" t="s">
        <v>61</v>
      </c>
      <c r="B71" s="10"/>
      <c r="C71" s="10"/>
      <c r="D71" s="10"/>
      <c r="E71" s="10"/>
      <c r="F71" s="10"/>
      <c r="G71" s="10"/>
      <c r="H71" s="10" t="s">
        <v>62</v>
      </c>
      <c r="I71" s="10"/>
      <c r="J71" s="7">
        <v>51995</v>
      </c>
      <c r="K71" s="7"/>
      <c r="L71" s="7">
        <v>26317.46</v>
      </c>
      <c r="M71" s="7"/>
      <c r="N71" s="7">
        <v>25677.54</v>
      </c>
      <c r="O71" s="7"/>
      <c r="P71" s="4">
        <v>50.61536686219829</v>
      </c>
    </row>
    <row r="72" ht="3" customHeight="1"/>
    <row r="73" spans="1:17" ht="15" customHeight="1">
      <c r="A73" s="10" t="s">
        <v>63</v>
      </c>
      <c r="B73" s="10"/>
      <c r="C73" s="10"/>
      <c r="D73" s="10"/>
      <c r="E73" s="10"/>
      <c r="F73" s="10"/>
      <c r="G73" s="10"/>
      <c r="H73" s="10" t="s">
        <v>64</v>
      </c>
      <c r="I73" s="10"/>
      <c r="J73" s="7">
        <v>37716</v>
      </c>
      <c r="K73" s="7"/>
      <c r="L73" s="7">
        <v>19344.96</v>
      </c>
      <c r="M73" s="7"/>
      <c r="N73" s="7">
        <v>18371.04</v>
      </c>
      <c r="O73" s="7"/>
      <c r="P73" s="4">
        <v>51.291123130766785</v>
      </c>
      <c r="Q73" s="1">
        <f>-5500-3223</f>
        <v>-8723</v>
      </c>
    </row>
    <row r="74" ht="3" customHeight="1"/>
    <row r="75" spans="1:16" ht="15" customHeight="1">
      <c r="A75" s="10" t="s">
        <v>65</v>
      </c>
      <c r="B75" s="10"/>
      <c r="C75" s="10"/>
      <c r="D75" s="10"/>
      <c r="E75" s="10"/>
      <c r="F75" s="10"/>
      <c r="G75" s="10"/>
      <c r="H75" s="10" t="s">
        <v>66</v>
      </c>
      <c r="I75" s="10"/>
      <c r="J75" s="7">
        <v>245</v>
      </c>
      <c r="K75" s="7"/>
      <c r="L75" s="7">
        <v>114.83</v>
      </c>
      <c r="M75" s="7"/>
      <c r="N75" s="7">
        <v>130.17</v>
      </c>
      <c r="O75" s="7"/>
      <c r="P75" s="4">
        <v>46.869387755102046</v>
      </c>
    </row>
    <row r="76" ht="4.5" customHeight="1"/>
    <row r="77" spans="1:17" ht="15" customHeight="1">
      <c r="A77" s="10" t="s">
        <v>67</v>
      </c>
      <c r="B77" s="10"/>
      <c r="C77" s="10"/>
      <c r="D77" s="10"/>
      <c r="E77" s="10"/>
      <c r="F77" s="10"/>
      <c r="G77" s="10"/>
      <c r="H77" s="10" t="s">
        <v>68</v>
      </c>
      <c r="I77" s="10"/>
      <c r="J77" s="7">
        <v>12503</v>
      </c>
      <c r="K77" s="7"/>
      <c r="L77" s="7">
        <v>6008.67</v>
      </c>
      <c r="M77" s="7"/>
      <c r="N77" s="7">
        <v>6494.33</v>
      </c>
      <c r="O77" s="7"/>
      <c r="P77" s="4">
        <v>48.057826121730784</v>
      </c>
      <c r="Q77" s="1">
        <f>-2420-1300</f>
        <v>-3720</v>
      </c>
    </row>
    <row r="78" ht="3" customHeight="1"/>
    <row r="79" spans="1:17" ht="15" customHeight="1">
      <c r="A79" s="10" t="s">
        <v>69</v>
      </c>
      <c r="B79" s="10"/>
      <c r="C79" s="10"/>
      <c r="D79" s="10"/>
      <c r="E79" s="10"/>
      <c r="F79" s="10"/>
      <c r="G79" s="10"/>
      <c r="H79" s="10" t="s">
        <v>70</v>
      </c>
      <c r="I79" s="10"/>
      <c r="J79" s="7">
        <v>1531</v>
      </c>
      <c r="K79" s="7"/>
      <c r="L79" s="7">
        <v>849</v>
      </c>
      <c r="M79" s="7"/>
      <c r="N79" s="7">
        <v>682</v>
      </c>
      <c r="O79" s="7"/>
      <c r="P79" s="4">
        <v>55.45395166557805</v>
      </c>
      <c r="Q79" s="1">
        <f>-400</f>
        <v>-400</v>
      </c>
    </row>
    <row r="80" ht="3" customHeight="1"/>
    <row r="81" spans="1:16" ht="14.25" customHeight="1">
      <c r="A81" s="10" t="s">
        <v>71</v>
      </c>
      <c r="B81" s="10"/>
      <c r="C81" s="10"/>
      <c r="D81" s="10"/>
      <c r="E81" s="10"/>
      <c r="F81" s="10"/>
      <c r="G81" s="10"/>
      <c r="H81" s="10" t="s">
        <v>72</v>
      </c>
      <c r="I81" s="10"/>
      <c r="J81" s="7">
        <v>1653</v>
      </c>
      <c r="K81" s="7"/>
      <c r="L81" s="7">
        <v>186.77</v>
      </c>
      <c r="M81" s="7"/>
      <c r="N81" s="7">
        <v>1466.23</v>
      </c>
      <c r="O81" s="7"/>
      <c r="P81" s="4">
        <v>11.298850574712642</v>
      </c>
    </row>
    <row r="82" spans="1:7" ht="14.25" customHeight="1">
      <c r="A82" s="10"/>
      <c r="B82" s="10"/>
      <c r="C82" s="10"/>
      <c r="D82" s="10"/>
      <c r="E82" s="10"/>
      <c r="F82" s="10"/>
      <c r="G82" s="10"/>
    </row>
    <row r="83" ht="3" customHeight="1"/>
    <row r="84" spans="1:16" ht="15" customHeight="1">
      <c r="A84" s="10" t="s">
        <v>73</v>
      </c>
      <c r="B84" s="10"/>
      <c r="C84" s="10"/>
      <c r="D84" s="10"/>
      <c r="E84" s="10"/>
      <c r="F84" s="10"/>
      <c r="G84" s="10"/>
      <c r="H84" s="10" t="s">
        <v>74</v>
      </c>
      <c r="I84" s="10"/>
      <c r="J84" s="7">
        <v>480</v>
      </c>
      <c r="K84" s="7"/>
      <c r="L84" s="7">
        <v>0</v>
      </c>
      <c r="M84" s="7"/>
      <c r="N84" s="7">
        <v>480</v>
      </c>
      <c r="O84" s="7"/>
      <c r="P84" s="4">
        <v>0</v>
      </c>
    </row>
    <row r="85" ht="3" customHeight="1"/>
    <row r="86" spans="1:17" ht="14.25" customHeight="1">
      <c r="A86" s="10" t="s">
        <v>75</v>
      </c>
      <c r="B86" s="10"/>
      <c r="C86" s="10"/>
      <c r="D86" s="10"/>
      <c r="E86" s="10"/>
      <c r="F86" s="10"/>
      <c r="G86" s="10"/>
      <c r="H86" s="10" t="s">
        <v>76</v>
      </c>
      <c r="I86" s="10"/>
      <c r="J86" s="7">
        <v>810</v>
      </c>
      <c r="K86" s="7"/>
      <c r="L86" s="7">
        <v>84</v>
      </c>
      <c r="M86" s="7"/>
      <c r="N86" s="7">
        <v>726</v>
      </c>
      <c r="O86" s="7"/>
      <c r="P86" s="4">
        <v>10.370370370370372</v>
      </c>
      <c r="Q86" s="1">
        <v>-400</v>
      </c>
    </row>
    <row r="87" spans="1:7" ht="14.25" customHeight="1">
      <c r="A87" s="10"/>
      <c r="B87" s="10"/>
      <c r="C87" s="10"/>
      <c r="D87" s="10"/>
      <c r="E87" s="10"/>
      <c r="F87" s="10"/>
      <c r="G87" s="10"/>
    </row>
    <row r="88" ht="3" customHeight="1"/>
    <row r="89" spans="1:16" ht="14.25" customHeight="1">
      <c r="A89" s="10" t="s">
        <v>77</v>
      </c>
      <c r="B89" s="10"/>
      <c r="C89" s="10"/>
      <c r="D89" s="10"/>
      <c r="E89" s="10"/>
      <c r="F89" s="10"/>
      <c r="G89" s="10"/>
      <c r="H89" s="10" t="s">
        <v>78</v>
      </c>
      <c r="I89" s="10"/>
      <c r="J89" s="7">
        <v>363</v>
      </c>
      <c r="K89" s="7"/>
      <c r="L89" s="7">
        <v>102.77</v>
      </c>
      <c r="M89" s="7"/>
      <c r="N89" s="7">
        <v>260.23</v>
      </c>
      <c r="O89" s="7"/>
      <c r="P89" s="4">
        <v>28.31129476584022</v>
      </c>
    </row>
    <row r="90" spans="1:7" ht="14.25" customHeight="1">
      <c r="A90" s="10"/>
      <c r="B90" s="10"/>
      <c r="C90" s="10"/>
      <c r="D90" s="10"/>
      <c r="E90" s="10"/>
      <c r="F90" s="10"/>
      <c r="G90" s="10"/>
    </row>
    <row r="91" ht="3" customHeight="1"/>
    <row r="92" spans="1:16" ht="14.25" customHeight="1">
      <c r="A92" s="10" t="s">
        <v>79</v>
      </c>
      <c r="B92" s="10"/>
      <c r="C92" s="10"/>
      <c r="D92" s="10"/>
      <c r="E92" s="10"/>
      <c r="F92" s="10"/>
      <c r="G92" s="10"/>
      <c r="H92" s="10" t="s">
        <v>80</v>
      </c>
      <c r="I92" s="10"/>
      <c r="J92" s="7">
        <v>3242</v>
      </c>
      <c r="K92" s="7"/>
      <c r="L92" s="7">
        <v>1158.43</v>
      </c>
      <c r="M92" s="7"/>
      <c r="N92" s="7">
        <v>2083.57</v>
      </c>
      <c r="O92" s="7"/>
      <c r="P92" s="4">
        <v>35.73195558297348</v>
      </c>
    </row>
    <row r="93" spans="1:7" ht="14.25" customHeight="1">
      <c r="A93" s="10"/>
      <c r="B93" s="10"/>
      <c r="C93" s="10"/>
      <c r="D93" s="10"/>
      <c r="E93" s="10"/>
      <c r="F93" s="10"/>
      <c r="G93" s="10"/>
    </row>
    <row r="94" ht="3" customHeight="1"/>
    <row r="95" spans="1:16" ht="15" customHeight="1">
      <c r="A95" s="10" t="s">
        <v>81</v>
      </c>
      <c r="B95" s="10"/>
      <c r="C95" s="10"/>
      <c r="D95" s="10"/>
      <c r="E95" s="10"/>
      <c r="F95" s="10"/>
      <c r="G95" s="10"/>
      <c r="H95" s="10" t="s">
        <v>82</v>
      </c>
      <c r="I95" s="10"/>
      <c r="J95" s="7">
        <v>636</v>
      </c>
      <c r="K95" s="7"/>
      <c r="L95" s="7">
        <v>46.57</v>
      </c>
      <c r="M95" s="7"/>
      <c r="N95" s="7">
        <v>589.43</v>
      </c>
      <c r="O95" s="7"/>
      <c r="P95" s="4">
        <v>7.322327044025156</v>
      </c>
    </row>
    <row r="96" ht="3" customHeight="1"/>
    <row r="97" spans="1:16" ht="14.25" customHeight="1">
      <c r="A97" s="10" t="s">
        <v>83</v>
      </c>
      <c r="B97" s="10"/>
      <c r="C97" s="10"/>
      <c r="D97" s="10"/>
      <c r="E97" s="10"/>
      <c r="F97" s="10"/>
      <c r="G97" s="10"/>
      <c r="H97" s="10" t="s">
        <v>84</v>
      </c>
      <c r="I97" s="10"/>
      <c r="J97" s="7">
        <v>300</v>
      </c>
      <c r="K97" s="7"/>
      <c r="L97" s="7">
        <v>0</v>
      </c>
      <c r="M97" s="7"/>
      <c r="N97" s="7">
        <v>300</v>
      </c>
      <c r="O97" s="7"/>
      <c r="P97" s="4">
        <v>0</v>
      </c>
    </row>
    <row r="98" spans="1:7" ht="14.25" customHeight="1">
      <c r="A98" s="10"/>
      <c r="B98" s="10"/>
      <c r="C98" s="10"/>
      <c r="D98" s="10"/>
      <c r="E98" s="10"/>
      <c r="F98" s="10"/>
      <c r="G98" s="10"/>
    </row>
    <row r="99" ht="3" customHeight="1"/>
    <row r="100" spans="1:16" ht="15" customHeight="1">
      <c r="A100" s="10" t="s">
        <v>85</v>
      </c>
      <c r="B100" s="10"/>
      <c r="C100" s="10"/>
      <c r="D100" s="10"/>
      <c r="E100" s="10"/>
      <c r="F100" s="10"/>
      <c r="G100" s="10"/>
      <c r="H100" s="10" t="s">
        <v>86</v>
      </c>
      <c r="I100" s="10"/>
      <c r="J100" s="7">
        <v>2086</v>
      </c>
      <c r="K100" s="7"/>
      <c r="L100" s="7">
        <v>1017.72</v>
      </c>
      <c r="M100" s="7"/>
      <c r="N100" s="7">
        <v>1068.28</v>
      </c>
      <c r="O100" s="7"/>
      <c r="P100" s="4">
        <v>48.78811121764143</v>
      </c>
    </row>
    <row r="101" ht="3" customHeight="1"/>
    <row r="102" spans="1:16" ht="14.25" customHeight="1">
      <c r="A102" s="10" t="s">
        <v>87</v>
      </c>
      <c r="B102" s="10"/>
      <c r="C102" s="10"/>
      <c r="D102" s="10"/>
      <c r="E102" s="10"/>
      <c r="F102" s="10"/>
      <c r="G102" s="10"/>
      <c r="H102" s="10" t="s">
        <v>88</v>
      </c>
      <c r="I102" s="10"/>
      <c r="J102" s="7">
        <v>220</v>
      </c>
      <c r="K102" s="7"/>
      <c r="L102" s="7">
        <v>94.14</v>
      </c>
      <c r="M102" s="7"/>
      <c r="N102" s="7">
        <v>125.86</v>
      </c>
      <c r="O102" s="7"/>
      <c r="P102" s="4">
        <v>42.79090909090909</v>
      </c>
    </row>
    <row r="103" spans="1:7" ht="14.25" customHeight="1">
      <c r="A103" s="10"/>
      <c r="B103" s="10"/>
      <c r="C103" s="10"/>
      <c r="D103" s="10"/>
      <c r="E103" s="10"/>
      <c r="F103" s="10"/>
      <c r="G103" s="10"/>
    </row>
    <row r="104" ht="3" customHeight="1"/>
    <row r="105" spans="1:16" ht="15" customHeight="1">
      <c r="A105" s="10" t="s">
        <v>89</v>
      </c>
      <c r="B105" s="10"/>
      <c r="C105" s="10"/>
      <c r="D105" s="10"/>
      <c r="E105" s="10"/>
      <c r="F105" s="10"/>
      <c r="G105" s="10"/>
      <c r="H105" s="10" t="s">
        <v>90</v>
      </c>
      <c r="I105" s="10"/>
      <c r="J105" s="7">
        <v>93</v>
      </c>
      <c r="K105" s="7"/>
      <c r="L105" s="7">
        <v>15</v>
      </c>
      <c r="M105" s="7"/>
      <c r="N105" s="7">
        <v>78</v>
      </c>
      <c r="O105" s="7"/>
      <c r="P105" s="4">
        <v>16.129032258064516</v>
      </c>
    </row>
    <row r="106" ht="3" customHeight="1"/>
    <row r="107" spans="1:16" ht="15" customHeight="1">
      <c r="A107" s="10" t="s">
        <v>91</v>
      </c>
      <c r="B107" s="10"/>
      <c r="C107" s="10"/>
      <c r="D107" s="10"/>
      <c r="E107" s="10"/>
      <c r="F107" s="10"/>
      <c r="G107" s="10"/>
      <c r="H107" s="10" t="s">
        <v>92</v>
      </c>
      <c r="I107" s="10"/>
      <c r="J107" s="7">
        <v>93</v>
      </c>
      <c r="K107" s="7"/>
      <c r="L107" s="7">
        <v>15</v>
      </c>
      <c r="M107" s="7"/>
      <c r="N107" s="7">
        <v>78</v>
      </c>
      <c r="O107" s="7"/>
      <c r="P107" s="4">
        <v>16.129032258064516</v>
      </c>
    </row>
    <row r="108" ht="3" customHeight="1"/>
    <row r="109" spans="1:16" ht="15" customHeight="1">
      <c r="A109" s="10" t="s">
        <v>93</v>
      </c>
      <c r="B109" s="10"/>
      <c r="C109" s="10"/>
      <c r="D109" s="10"/>
      <c r="E109" s="10"/>
      <c r="F109" s="10"/>
      <c r="G109" s="10"/>
      <c r="H109" s="10" t="s">
        <v>94</v>
      </c>
      <c r="I109" s="10"/>
      <c r="J109" s="7">
        <v>1450</v>
      </c>
      <c r="K109" s="7"/>
      <c r="L109" s="7">
        <v>426.15</v>
      </c>
      <c r="M109" s="7"/>
      <c r="N109" s="7">
        <v>1023.85</v>
      </c>
      <c r="O109" s="7"/>
      <c r="P109" s="4">
        <v>29.389655172413793</v>
      </c>
    </row>
    <row r="110" ht="3" customHeight="1"/>
    <row r="111" spans="1:16" ht="15" customHeight="1">
      <c r="A111" s="10" t="s">
        <v>95</v>
      </c>
      <c r="B111" s="10"/>
      <c r="C111" s="10"/>
      <c r="D111" s="10"/>
      <c r="E111" s="10"/>
      <c r="F111" s="10"/>
      <c r="G111" s="10"/>
      <c r="H111" s="10" t="s">
        <v>96</v>
      </c>
      <c r="I111" s="10"/>
      <c r="J111" s="7">
        <v>205</v>
      </c>
      <c r="K111" s="7"/>
      <c r="L111" s="7">
        <v>100.45</v>
      </c>
      <c r="M111" s="7"/>
      <c r="N111" s="7">
        <v>104.55</v>
      </c>
      <c r="O111" s="7"/>
      <c r="P111" s="4">
        <v>49</v>
      </c>
    </row>
    <row r="112" ht="3" customHeight="1"/>
    <row r="113" spans="1:16" ht="15" customHeight="1">
      <c r="A113" s="10" t="s">
        <v>97</v>
      </c>
      <c r="B113" s="10"/>
      <c r="C113" s="10"/>
      <c r="D113" s="10"/>
      <c r="E113" s="10"/>
      <c r="F113" s="10"/>
      <c r="G113" s="10"/>
      <c r="H113" s="10" t="s">
        <v>98</v>
      </c>
      <c r="I113" s="10"/>
      <c r="J113" s="7">
        <v>1200</v>
      </c>
      <c r="K113" s="7"/>
      <c r="L113" s="7">
        <v>325.7</v>
      </c>
      <c r="M113" s="7"/>
      <c r="N113" s="7">
        <v>874.3</v>
      </c>
      <c r="O113" s="7"/>
      <c r="P113" s="4">
        <v>27.14166666666667</v>
      </c>
    </row>
    <row r="114" ht="3" customHeight="1"/>
    <row r="115" spans="1:16" ht="15" customHeight="1">
      <c r="A115" s="10" t="s">
        <v>99</v>
      </c>
      <c r="B115" s="10"/>
      <c r="C115" s="10"/>
      <c r="D115" s="10"/>
      <c r="E115" s="10"/>
      <c r="F115" s="10"/>
      <c r="G115" s="10"/>
      <c r="H115" s="10" t="s">
        <v>100</v>
      </c>
      <c r="I115" s="10"/>
      <c r="J115" s="7">
        <v>45</v>
      </c>
      <c r="K115" s="7"/>
      <c r="L115" s="7">
        <v>0</v>
      </c>
      <c r="M115" s="7"/>
      <c r="N115" s="7">
        <v>45</v>
      </c>
      <c r="O115" s="7"/>
      <c r="P115" s="4">
        <v>0</v>
      </c>
    </row>
    <row r="116" ht="3" customHeight="1"/>
    <row r="117" spans="1:16" ht="15" customHeight="1">
      <c r="A117" s="10" t="s">
        <v>101</v>
      </c>
      <c r="B117" s="10"/>
      <c r="C117" s="10"/>
      <c r="D117" s="10"/>
      <c r="E117" s="10"/>
      <c r="F117" s="10"/>
      <c r="G117" s="10"/>
      <c r="H117" s="10" t="s">
        <v>102</v>
      </c>
      <c r="I117" s="10"/>
      <c r="J117" s="7">
        <v>539</v>
      </c>
      <c r="K117" s="7"/>
      <c r="L117" s="7">
        <v>76</v>
      </c>
      <c r="M117" s="7"/>
      <c r="N117" s="7">
        <v>463</v>
      </c>
      <c r="O117" s="7"/>
      <c r="P117" s="4">
        <v>14.100185528756958</v>
      </c>
    </row>
    <row r="118" ht="3" customHeight="1"/>
    <row r="119" spans="1:17" ht="15" customHeight="1">
      <c r="A119" s="10" t="s">
        <v>103</v>
      </c>
      <c r="B119" s="10"/>
      <c r="C119" s="10"/>
      <c r="D119" s="10"/>
      <c r="E119" s="10"/>
      <c r="F119" s="10"/>
      <c r="G119" s="10"/>
      <c r="H119" s="10" t="s">
        <v>104</v>
      </c>
      <c r="I119" s="10"/>
      <c r="J119" s="7">
        <v>539</v>
      </c>
      <c r="K119" s="7"/>
      <c r="L119" s="7">
        <v>76</v>
      </c>
      <c r="M119" s="7"/>
      <c r="N119" s="7">
        <v>463</v>
      </c>
      <c r="O119" s="7"/>
      <c r="P119" s="4">
        <v>14.100185528756958</v>
      </c>
      <c r="Q119" s="1">
        <v>-300</v>
      </c>
    </row>
    <row r="120" ht="3" customHeight="1"/>
    <row r="121" spans="1:16" ht="14.25" customHeight="1">
      <c r="A121" s="10" t="s">
        <v>105</v>
      </c>
      <c r="B121" s="10"/>
      <c r="C121" s="10"/>
      <c r="D121" s="10"/>
      <c r="E121" s="10"/>
      <c r="F121" s="10"/>
      <c r="G121" s="10"/>
      <c r="H121" s="10" t="s">
        <v>106</v>
      </c>
      <c r="I121" s="10"/>
      <c r="J121" s="7">
        <v>24087</v>
      </c>
      <c r="K121" s="7"/>
      <c r="L121" s="7">
        <v>8527.14</v>
      </c>
      <c r="M121" s="7"/>
      <c r="N121" s="7">
        <v>15559.86</v>
      </c>
      <c r="O121" s="7"/>
      <c r="P121" s="4">
        <v>35.401419853032756</v>
      </c>
    </row>
    <row r="122" spans="1:7" ht="14.25" customHeight="1">
      <c r="A122" s="10"/>
      <c r="B122" s="10"/>
      <c r="C122" s="10"/>
      <c r="D122" s="10"/>
      <c r="E122" s="10"/>
      <c r="F122" s="10"/>
      <c r="G122" s="10"/>
    </row>
    <row r="123" ht="3" customHeight="1"/>
    <row r="124" spans="1:16" ht="15" customHeight="1">
      <c r="A124" s="10" t="s">
        <v>107</v>
      </c>
      <c r="B124" s="10"/>
      <c r="C124" s="10"/>
      <c r="D124" s="10"/>
      <c r="E124" s="10"/>
      <c r="F124" s="10"/>
      <c r="G124" s="10"/>
      <c r="H124" s="10" t="s">
        <v>108</v>
      </c>
      <c r="I124" s="10"/>
      <c r="J124" s="7">
        <v>1784</v>
      </c>
      <c r="K124" s="7"/>
      <c r="L124" s="7">
        <v>401.25</v>
      </c>
      <c r="M124" s="7"/>
      <c r="N124" s="7">
        <v>1382.75</v>
      </c>
      <c r="O124" s="7"/>
      <c r="P124" s="4">
        <v>22.491591928251122</v>
      </c>
    </row>
    <row r="125" ht="3" customHeight="1"/>
    <row r="126" spans="1:16" ht="15" customHeight="1">
      <c r="A126" s="10" t="s">
        <v>109</v>
      </c>
      <c r="B126" s="10"/>
      <c r="C126" s="10"/>
      <c r="D126" s="10"/>
      <c r="E126" s="10"/>
      <c r="F126" s="10"/>
      <c r="G126" s="10"/>
      <c r="H126" s="10" t="s">
        <v>110</v>
      </c>
      <c r="I126" s="10"/>
      <c r="J126" s="7">
        <v>648</v>
      </c>
      <c r="K126" s="7"/>
      <c r="L126" s="7">
        <v>158.55</v>
      </c>
      <c r="M126" s="7"/>
      <c r="N126" s="7">
        <v>489.45</v>
      </c>
      <c r="O126" s="7"/>
      <c r="P126" s="4">
        <v>24.467592592592595</v>
      </c>
    </row>
    <row r="127" ht="3" customHeight="1"/>
    <row r="128" spans="1:16" ht="15" customHeight="1">
      <c r="A128" s="10" t="s">
        <v>111</v>
      </c>
      <c r="B128" s="10"/>
      <c r="C128" s="10"/>
      <c r="D128" s="10"/>
      <c r="E128" s="10"/>
      <c r="F128" s="10"/>
      <c r="G128" s="10"/>
      <c r="H128" s="10" t="s">
        <v>112</v>
      </c>
      <c r="I128" s="10"/>
      <c r="J128" s="7">
        <v>1136</v>
      </c>
      <c r="K128" s="7"/>
      <c r="L128" s="7">
        <v>242.7</v>
      </c>
      <c r="M128" s="7"/>
      <c r="N128" s="7">
        <v>893.3</v>
      </c>
      <c r="O128" s="7"/>
      <c r="P128" s="4">
        <v>21.364436619718308</v>
      </c>
    </row>
    <row r="129" ht="3" customHeight="1"/>
    <row r="130" spans="1:16" ht="15" customHeight="1">
      <c r="A130" s="10" t="s">
        <v>113</v>
      </c>
      <c r="B130" s="10"/>
      <c r="C130" s="10"/>
      <c r="D130" s="10"/>
      <c r="E130" s="10"/>
      <c r="F130" s="10"/>
      <c r="G130" s="10"/>
      <c r="H130" s="10" t="s">
        <v>114</v>
      </c>
      <c r="I130" s="10"/>
      <c r="J130" s="7">
        <v>10741</v>
      </c>
      <c r="K130" s="7"/>
      <c r="L130" s="7">
        <v>5481.26</v>
      </c>
      <c r="M130" s="7"/>
      <c r="N130" s="7">
        <v>5259.74</v>
      </c>
      <c r="O130" s="7"/>
      <c r="P130" s="4">
        <v>51.031188902336844</v>
      </c>
    </row>
    <row r="131" ht="3" customHeight="1"/>
    <row r="132" spans="1:16" ht="15" customHeight="1">
      <c r="A132" s="10" t="s">
        <v>115</v>
      </c>
      <c r="B132" s="10"/>
      <c r="C132" s="10"/>
      <c r="D132" s="10"/>
      <c r="E132" s="10"/>
      <c r="F132" s="10"/>
      <c r="G132" s="10"/>
      <c r="H132" s="10" t="s">
        <v>116</v>
      </c>
      <c r="I132" s="10"/>
      <c r="J132" s="7">
        <v>3075</v>
      </c>
      <c r="K132" s="7"/>
      <c r="L132" s="7">
        <v>2601.26</v>
      </c>
      <c r="M132" s="7"/>
      <c r="N132" s="7">
        <v>473.74</v>
      </c>
      <c r="O132" s="7"/>
      <c r="P132" s="4">
        <v>84.59382113821141</v>
      </c>
    </row>
    <row r="133" ht="3" customHeight="1"/>
    <row r="134" spans="1:17" ht="15" customHeight="1">
      <c r="A134" s="10" t="s">
        <v>117</v>
      </c>
      <c r="B134" s="10"/>
      <c r="C134" s="10"/>
      <c r="D134" s="10"/>
      <c r="E134" s="10"/>
      <c r="F134" s="10"/>
      <c r="G134" s="10"/>
      <c r="H134" s="10" t="s">
        <v>118</v>
      </c>
      <c r="I134" s="10"/>
      <c r="J134" s="7">
        <v>7666</v>
      </c>
      <c r="K134" s="7"/>
      <c r="L134" s="7">
        <v>2880</v>
      </c>
      <c r="M134" s="7"/>
      <c r="N134" s="7">
        <v>4786</v>
      </c>
      <c r="O134" s="7"/>
      <c r="P134" s="4">
        <v>37.56848421601878</v>
      </c>
      <c r="Q134" s="1">
        <v>-1530</v>
      </c>
    </row>
    <row r="135" ht="3" customHeight="1"/>
    <row r="136" spans="1:16" ht="14.25" customHeight="1">
      <c r="A136" s="10" t="s">
        <v>119</v>
      </c>
      <c r="B136" s="10"/>
      <c r="C136" s="10"/>
      <c r="D136" s="10"/>
      <c r="E136" s="10"/>
      <c r="F136" s="10"/>
      <c r="G136" s="10"/>
      <c r="H136" s="10" t="s">
        <v>120</v>
      </c>
      <c r="I136" s="10"/>
      <c r="J136" s="7">
        <v>793</v>
      </c>
      <c r="K136" s="7"/>
      <c r="L136" s="7">
        <v>0</v>
      </c>
      <c r="M136" s="7"/>
      <c r="N136" s="7">
        <v>793</v>
      </c>
      <c r="O136" s="7"/>
      <c r="P136" s="4">
        <v>0</v>
      </c>
    </row>
    <row r="137" spans="1:7" ht="14.25" customHeight="1">
      <c r="A137" s="10"/>
      <c r="B137" s="10"/>
      <c r="C137" s="10"/>
      <c r="D137" s="10"/>
      <c r="E137" s="10"/>
      <c r="F137" s="10"/>
      <c r="G137" s="10"/>
    </row>
    <row r="138" ht="3" customHeight="1"/>
    <row r="139" spans="1:17" ht="15" customHeight="1">
      <c r="A139" s="10" t="s">
        <v>121</v>
      </c>
      <c r="B139" s="10"/>
      <c r="C139" s="10"/>
      <c r="D139" s="10"/>
      <c r="E139" s="10"/>
      <c r="F139" s="10"/>
      <c r="G139" s="10"/>
      <c r="H139" s="10" t="s">
        <v>122</v>
      </c>
      <c r="I139" s="10"/>
      <c r="J139" s="7">
        <v>793</v>
      </c>
      <c r="K139" s="7"/>
      <c r="L139" s="7">
        <v>0</v>
      </c>
      <c r="M139" s="7"/>
      <c r="N139" s="7">
        <v>793</v>
      </c>
      <c r="O139" s="7"/>
      <c r="P139" s="4">
        <v>0</v>
      </c>
      <c r="Q139" s="1">
        <v>-793</v>
      </c>
    </row>
    <row r="140" ht="3" customHeight="1"/>
    <row r="141" spans="1:16" ht="15" customHeight="1">
      <c r="A141" s="10" t="s">
        <v>123</v>
      </c>
      <c r="B141" s="10"/>
      <c r="C141" s="10"/>
      <c r="D141" s="10"/>
      <c r="E141" s="10"/>
      <c r="F141" s="10"/>
      <c r="G141" s="10"/>
      <c r="H141" s="10" t="s">
        <v>124</v>
      </c>
      <c r="I141" s="10"/>
      <c r="J141" s="7">
        <v>5239</v>
      </c>
      <c r="K141" s="7"/>
      <c r="L141" s="7">
        <v>521.3</v>
      </c>
      <c r="M141" s="7"/>
      <c r="N141" s="7">
        <v>4717.7</v>
      </c>
      <c r="O141" s="7"/>
      <c r="P141" s="4">
        <v>9.950372208436725</v>
      </c>
    </row>
    <row r="142" ht="3" customHeight="1"/>
    <row r="143" spans="1:16" ht="15" customHeight="1">
      <c r="A143" s="10" t="s">
        <v>125</v>
      </c>
      <c r="B143" s="10"/>
      <c r="C143" s="10"/>
      <c r="D143" s="10"/>
      <c r="E143" s="10"/>
      <c r="F143" s="10"/>
      <c r="G143" s="10"/>
      <c r="H143" s="10" t="s">
        <v>126</v>
      </c>
      <c r="I143" s="10"/>
      <c r="J143" s="7">
        <v>730</v>
      </c>
      <c r="K143" s="7"/>
      <c r="L143" s="7">
        <v>76.11</v>
      </c>
      <c r="M143" s="7"/>
      <c r="N143" s="7">
        <v>653.89</v>
      </c>
      <c r="O143" s="7"/>
      <c r="P143" s="4">
        <v>10.426027397260272</v>
      </c>
    </row>
    <row r="144" ht="3" customHeight="1"/>
    <row r="145" spans="1:17" ht="15" customHeight="1">
      <c r="A145" s="10" t="s">
        <v>127</v>
      </c>
      <c r="B145" s="10"/>
      <c r="C145" s="10"/>
      <c r="D145" s="10"/>
      <c r="E145" s="10"/>
      <c r="F145" s="10"/>
      <c r="G145" s="10"/>
      <c r="H145" s="10" t="s">
        <v>128</v>
      </c>
      <c r="I145" s="10"/>
      <c r="J145" s="7">
        <v>3271</v>
      </c>
      <c r="K145" s="7"/>
      <c r="L145" s="7">
        <v>331.14</v>
      </c>
      <c r="M145" s="7"/>
      <c r="N145" s="7">
        <v>2939.86</v>
      </c>
      <c r="O145" s="7"/>
      <c r="P145" s="4">
        <v>10.123509630082543</v>
      </c>
      <c r="Q145" s="1">
        <v>-1410</v>
      </c>
    </row>
    <row r="146" ht="3" customHeight="1"/>
    <row r="147" spans="1:16" ht="15" customHeight="1">
      <c r="A147" s="10" t="s">
        <v>129</v>
      </c>
      <c r="B147" s="10"/>
      <c r="C147" s="10"/>
      <c r="D147" s="10"/>
      <c r="E147" s="10"/>
      <c r="F147" s="10"/>
      <c r="G147" s="10"/>
      <c r="H147" s="10" t="s">
        <v>130</v>
      </c>
      <c r="I147" s="10"/>
      <c r="J147" s="7">
        <v>570</v>
      </c>
      <c r="K147" s="7"/>
      <c r="L147" s="7">
        <v>60.05</v>
      </c>
      <c r="M147" s="7"/>
      <c r="N147" s="7">
        <v>509.95</v>
      </c>
      <c r="O147" s="7"/>
      <c r="P147" s="4">
        <v>10.535087719298245</v>
      </c>
    </row>
    <row r="148" ht="3" customHeight="1"/>
    <row r="149" spans="1:16" ht="15" customHeight="1">
      <c r="A149" s="10" t="s">
        <v>131</v>
      </c>
      <c r="B149" s="10"/>
      <c r="C149" s="10"/>
      <c r="D149" s="10"/>
      <c r="E149" s="10"/>
      <c r="F149" s="10"/>
      <c r="G149" s="10"/>
      <c r="H149" s="10" t="s">
        <v>132</v>
      </c>
      <c r="I149" s="10"/>
      <c r="J149" s="7">
        <v>350</v>
      </c>
      <c r="K149" s="7"/>
      <c r="L149" s="7">
        <v>0</v>
      </c>
      <c r="M149" s="7"/>
      <c r="N149" s="7">
        <v>350</v>
      </c>
      <c r="O149" s="7"/>
      <c r="P149" s="4">
        <v>0</v>
      </c>
    </row>
    <row r="150" ht="3" customHeight="1"/>
    <row r="151" spans="1:16" ht="15" customHeight="1">
      <c r="A151" s="10" t="s">
        <v>133</v>
      </c>
      <c r="B151" s="10"/>
      <c r="C151" s="10"/>
      <c r="D151" s="10"/>
      <c r="E151" s="10"/>
      <c r="F151" s="10"/>
      <c r="G151" s="10"/>
      <c r="H151" s="10" t="s">
        <v>134</v>
      </c>
      <c r="I151" s="10"/>
      <c r="J151" s="7">
        <v>245</v>
      </c>
      <c r="K151" s="7"/>
      <c r="L151" s="7">
        <v>54</v>
      </c>
      <c r="M151" s="7"/>
      <c r="N151" s="7">
        <v>191</v>
      </c>
      <c r="O151" s="7"/>
      <c r="P151" s="4">
        <v>22.040816326530614</v>
      </c>
    </row>
    <row r="152" ht="3" customHeight="1"/>
    <row r="153" spans="1:16" ht="15" customHeight="1">
      <c r="A153" s="10" t="s">
        <v>135</v>
      </c>
      <c r="B153" s="10"/>
      <c r="C153" s="10"/>
      <c r="D153" s="10"/>
      <c r="E153" s="10"/>
      <c r="F153" s="10"/>
      <c r="G153" s="10"/>
      <c r="H153" s="10" t="s">
        <v>136</v>
      </c>
      <c r="I153" s="10"/>
      <c r="J153" s="7">
        <v>73</v>
      </c>
      <c r="K153" s="7"/>
      <c r="L153" s="7">
        <v>0</v>
      </c>
      <c r="M153" s="7"/>
      <c r="N153" s="7">
        <v>73</v>
      </c>
      <c r="O153" s="7"/>
      <c r="P153" s="4">
        <v>0</v>
      </c>
    </row>
    <row r="154" ht="3" customHeight="1"/>
    <row r="155" spans="1:16" ht="14.25" customHeight="1">
      <c r="A155" s="10" t="s">
        <v>137</v>
      </c>
      <c r="B155" s="10"/>
      <c r="C155" s="10"/>
      <c r="D155" s="10"/>
      <c r="E155" s="10"/>
      <c r="F155" s="10"/>
      <c r="G155" s="10"/>
      <c r="H155" s="10" t="s">
        <v>138</v>
      </c>
      <c r="I155" s="10"/>
      <c r="J155" s="7">
        <v>4124</v>
      </c>
      <c r="K155" s="7"/>
      <c r="L155" s="7">
        <v>1808.06</v>
      </c>
      <c r="M155" s="7"/>
      <c r="N155" s="7">
        <v>2315.94</v>
      </c>
      <c r="O155" s="7"/>
      <c r="P155" s="4">
        <v>43.84238603297769</v>
      </c>
    </row>
    <row r="156" spans="1:7" ht="14.25" customHeight="1">
      <c r="A156" s="10"/>
      <c r="B156" s="10"/>
      <c r="C156" s="10"/>
      <c r="D156" s="10"/>
      <c r="E156" s="10"/>
      <c r="F156" s="10"/>
      <c r="G156" s="10"/>
    </row>
    <row r="157" ht="3" customHeight="1"/>
    <row r="158" spans="1:16" ht="15" customHeight="1">
      <c r="A158" s="10" t="s">
        <v>139</v>
      </c>
      <c r="B158" s="10"/>
      <c r="C158" s="10"/>
      <c r="D158" s="10"/>
      <c r="E158" s="10"/>
      <c r="F158" s="10"/>
      <c r="G158" s="10"/>
      <c r="H158" s="10" t="s">
        <v>140</v>
      </c>
      <c r="I158" s="10"/>
      <c r="J158" s="7">
        <v>125</v>
      </c>
      <c r="K158" s="7"/>
      <c r="L158" s="7">
        <v>0</v>
      </c>
      <c r="M158" s="7"/>
      <c r="N158" s="7">
        <v>125</v>
      </c>
      <c r="O158" s="7"/>
      <c r="P158" s="4">
        <v>0</v>
      </c>
    </row>
    <row r="159" ht="3" customHeight="1"/>
    <row r="160" spans="1:16" ht="15" customHeight="1">
      <c r="A160" s="10" t="s">
        <v>141</v>
      </c>
      <c r="B160" s="10"/>
      <c r="C160" s="10"/>
      <c r="D160" s="10"/>
      <c r="E160" s="10"/>
      <c r="F160" s="10"/>
      <c r="G160" s="10"/>
      <c r="H160" s="10" t="s">
        <v>142</v>
      </c>
      <c r="I160" s="10"/>
      <c r="J160" s="7">
        <v>20</v>
      </c>
      <c r="K160" s="7"/>
      <c r="L160" s="7">
        <v>0</v>
      </c>
      <c r="M160" s="7"/>
      <c r="N160" s="7">
        <v>20</v>
      </c>
      <c r="O160" s="7"/>
      <c r="P160" s="4">
        <v>0</v>
      </c>
    </row>
    <row r="161" ht="3" customHeight="1"/>
    <row r="162" spans="1:17" ht="15" customHeight="1">
      <c r="A162" s="10" t="s">
        <v>143</v>
      </c>
      <c r="B162" s="10"/>
      <c r="C162" s="10"/>
      <c r="D162" s="10"/>
      <c r="E162" s="10"/>
      <c r="F162" s="10"/>
      <c r="G162" s="10"/>
      <c r="H162" s="10" t="s">
        <v>144</v>
      </c>
      <c r="I162" s="10"/>
      <c r="J162" s="7">
        <v>3842</v>
      </c>
      <c r="K162" s="7"/>
      <c r="L162" s="7">
        <v>1802.25</v>
      </c>
      <c r="M162" s="7"/>
      <c r="N162" s="7">
        <v>2039.75</v>
      </c>
      <c r="O162" s="7"/>
      <c r="P162" s="4">
        <v>46.90916189484644</v>
      </c>
      <c r="Q162" s="1">
        <f>-471-591</f>
        <v>-1062</v>
      </c>
    </row>
    <row r="163" ht="3" customHeight="1"/>
    <row r="164" spans="1:16" ht="15" customHeight="1">
      <c r="A164" s="10" t="s">
        <v>145</v>
      </c>
      <c r="B164" s="10"/>
      <c r="C164" s="10"/>
      <c r="D164" s="10"/>
      <c r="E164" s="10"/>
      <c r="F164" s="10"/>
      <c r="G164" s="10"/>
      <c r="H164" s="10" t="s">
        <v>146</v>
      </c>
      <c r="I164" s="10"/>
      <c r="J164" s="7">
        <v>137</v>
      </c>
      <c r="K164" s="7"/>
      <c r="L164" s="7">
        <v>5.81</v>
      </c>
      <c r="M164" s="7"/>
      <c r="N164" s="7">
        <v>131.19</v>
      </c>
      <c r="O164" s="7"/>
      <c r="P164" s="4">
        <v>4.240875912408759</v>
      </c>
    </row>
    <row r="165" ht="3" customHeight="1"/>
    <row r="166" spans="1:16" ht="15" customHeight="1">
      <c r="A166" s="10" t="s">
        <v>147</v>
      </c>
      <c r="B166" s="10"/>
      <c r="C166" s="10"/>
      <c r="D166" s="10"/>
      <c r="E166" s="10"/>
      <c r="F166" s="10"/>
      <c r="G166" s="10"/>
      <c r="H166" s="10" t="s">
        <v>148</v>
      </c>
      <c r="I166" s="10"/>
      <c r="J166" s="7">
        <v>1050</v>
      </c>
      <c r="K166" s="7"/>
      <c r="L166" s="7">
        <v>0</v>
      </c>
      <c r="M166" s="7"/>
      <c r="N166" s="7">
        <v>1050</v>
      </c>
      <c r="O166" s="7"/>
      <c r="P166" s="4">
        <v>0</v>
      </c>
    </row>
    <row r="167" ht="4.5" customHeight="1"/>
    <row r="168" spans="1:17" ht="15" customHeight="1">
      <c r="A168" s="10" t="s">
        <v>149</v>
      </c>
      <c r="B168" s="10"/>
      <c r="C168" s="10"/>
      <c r="D168" s="10"/>
      <c r="E168" s="10"/>
      <c r="F168" s="10"/>
      <c r="G168" s="10"/>
      <c r="H168" s="10" t="s">
        <v>150</v>
      </c>
      <c r="I168" s="10"/>
      <c r="J168" s="7">
        <v>1050</v>
      </c>
      <c r="K168" s="7"/>
      <c r="L168" s="7">
        <v>0</v>
      </c>
      <c r="M168" s="7"/>
      <c r="N168" s="7">
        <v>1050</v>
      </c>
      <c r="O168" s="7"/>
      <c r="P168" s="4">
        <v>0</v>
      </c>
      <c r="Q168" s="1">
        <v>-1050</v>
      </c>
    </row>
    <row r="169" ht="3" customHeight="1"/>
    <row r="170" spans="1:16" ht="15" customHeight="1">
      <c r="A170" s="10" t="s">
        <v>151</v>
      </c>
      <c r="B170" s="10"/>
      <c r="C170" s="10"/>
      <c r="D170" s="10"/>
      <c r="E170" s="10"/>
      <c r="F170" s="10"/>
      <c r="G170" s="10"/>
      <c r="H170" s="10" t="s">
        <v>152</v>
      </c>
      <c r="I170" s="10"/>
      <c r="J170" s="7">
        <v>356</v>
      </c>
      <c r="K170" s="7"/>
      <c r="L170" s="7">
        <v>315.27</v>
      </c>
      <c r="M170" s="7"/>
      <c r="N170" s="7">
        <v>40.73</v>
      </c>
      <c r="O170" s="7"/>
      <c r="P170" s="4">
        <v>88.55898876404495</v>
      </c>
    </row>
    <row r="171" ht="3" customHeight="1"/>
    <row r="172" spans="1:16" ht="15" customHeight="1">
      <c r="A172" s="10" t="s">
        <v>153</v>
      </c>
      <c r="B172" s="10"/>
      <c r="C172" s="10"/>
      <c r="D172" s="10"/>
      <c r="E172" s="10"/>
      <c r="F172" s="10"/>
      <c r="G172" s="10"/>
      <c r="H172" s="10" t="s">
        <v>154</v>
      </c>
      <c r="I172" s="10"/>
      <c r="J172" s="7">
        <v>125</v>
      </c>
      <c r="K172" s="7"/>
      <c r="L172" s="7">
        <v>2.66</v>
      </c>
      <c r="M172" s="7"/>
      <c r="N172" s="7">
        <v>122.34</v>
      </c>
      <c r="O172" s="7"/>
      <c r="P172" s="4">
        <v>2.128</v>
      </c>
    </row>
    <row r="173" ht="3" customHeight="1"/>
    <row r="174" spans="1:16" ht="15" customHeight="1">
      <c r="A174" s="10" t="s">
        <v>153</v>
      </c>
      <c r="B174" s="10"/>
      <c r="C174" s="10"/>
      <c r="D174" s="10"/>
      <c r="E174" s="10"/>
      <c r="F174" s="10"/>
      <c r="G174" s="10"/>
      <c r="H174" s="10" t="s">
        <v>155</v>
      </c>
      <c r="I174" s="10"/>
      <c r="J174" s="7">
        <v>125</v>
      </c>
      <c r="K174" s="7"/>
      <c r="L174" s="7">
        <v>2.66</v>
      </c>
      <c r="M174" s="7"/>
      <c r="N174" s="7">
        <v>122.34</v>
      </c>
      <c r="O174" s="7"/>
      <c r="P174" s="4">
        <v>2.128</v>
      </c>
    </row>
    <row r="175" ht="3" customHeight="1"/>
    <row r="176" spans="1:16" ht="15" customHeight="1">
      <c r="A176" s="10" t="s">
        <v>156</v>
      </c>
      <c r="B176" s="10"/>
      <c r="C176" s="10"/>
      <c r="D176" s="10"/>
      <c r="E176" s="10"/>
      <c r="F176" s="10"/>
      <c r="G176" s="10"/>
      <c r="H176" s="10" t="s">
        <v>157</v>
      </c>
      <c r="I176" s="10"/>
      <c r="J176" s="7">
        <v>5</v>
      </c>
      <c r="K176" s="7"/>
      <c r="L176" s="7">
        <v>2.66</v>
      </c>
      <c r="M176" s="7"/>
      <c r="N176" s="7">
        <v>2.34</v>
      </c>
      <c r="O176" s="7"/>
      <c r="P176" s="4">
        <v>53.2</v>
      </c>
    </row>
    <row r="177" ht="3" customHeight="1"/>
    <row r="178" spans="1:16" ht="15" customHeight="1">
      <c r="A178" s="10" t="s">
        <v>158</v>
      </c>
      <c r="B178" s="10"/>
      <c r="C178" s="10"/>
      <c r="D178" s="10"/>
      <c r="E178" s="10"/>
      <c r="F178" s="10"/>
      <c r="G178" s="10"/>
      <c r="H178" s="10" t="s">
        <v>159</v>
      </c>
      <c r="I178" s="10"/>
      <c r="J178" s="7">
        <v>120</v>
      </c>
      <c r="K178" s="7"/>
      <c r="L178" s="7">
        <v>0</v>
      </c>
      <c r="M178" s="7"/>
      <c r="N178" s="7">
        <v>120</v>
      </c>
      <c r="O178" s="7"/>
      <c r="P178" s="4">
        <v>0</v>
      </c>
    </row>
    <row r="179" ht="3" customHeight="1"/>
    <row r="180" spans="1:16" ht="15" customHeight="1">
      <c r="A180" s="10" t="s">
        <v>160</v>
      </c>
      <c r="B180" s="10"/>
      <c r="C180" s="10"/>
      <c r="D180" s="10"/>
      <c r="E180" s="10"/>
      <c r="F180" s="10"/>
      <c r="G180" s="10"/>
      <c r="H180" s="11" t="s">
        <v>161</v>
      </c>
      <c r="I180" s="11"/>
      <c r="J180" s="9">
        <v>10325</v>
      </c>
      <c r="K180" s="9"/>
      <c r="L180" s="9">
        <v>2545.8</v>
      </c>
      <c r="M180" s="9"/>
      <c r="N180" s="9">
        <v>7779.2</v>
      </c>
      <c r="O180" s="9"/>
      <c r="P180" s="5">
        <v>24.65665859564165</v>
      </c>
    </row>
    <row r="181" ht="3" customHeight="1"/>
    <row r="182" spans="1:16" ht="15" customHeight="1">
      <c r="A182" s="10" t="s">
        <v>162</v>
      </c>
      <c r="B182" s="10"/>
      <c r="C182" s="10"/>
      <c r="D182" s="10"/>
      <c r="E182" s="10"/>
      <c r="F182" s="10"/>
      <c r="G182" s="10"/>
      <c r="H182" s="10" t="s">
        <v>163</v>
      </c>
      <c r="I182" s="10"/>
      <c r="J182" s="7">
        <v>10325</v>
      </c>
      <c r="K182" s="7"/>
      <c r="L182" s="7">
        <v>2545.8</v>
      </c>
      <c r="M182" s="7"/>
      <c r="N182" s="7">
        <v>7779.2</v>
      </c>
      <c r="O182" s="7"/>
      <c r="P182" s="4">
        <v>24.65665859564165</v>
      </c>
    </row>
    <row r="183" ht="3" customHeight="1"/>
    <row r="184" spans="1:16" ht="15" customHeight="1">
      <c r="A184" s="10" t="s">
        <v>164</v>
      </c>
      <c r="B184" s="10"/>
      <c r="C184" s="10"/>
      <c r="D184" s="10"/>
      <c r="E184" s="10"/>
      <c r="F184" s="10"/>
      <c r="G184" s="10"/>
      <c r="H184" s="10" t="s">
        <v>165</v>
      </c>
      <c r="I184" s="10"/>
      <c r="J184" s="7">
        <v>10325</v>
      </c>
      <c r="K184" s="7"/>
      <c r="L184" s="7">
        <v>2545.8</v>
      </c>
      <c r="M184" s="7"/>
      <c r="N184" s="7">
        <v>7779.2</v>
      </c>
      <c r="O184" s="7"/>
      <c r="P184" s="4">
        <v>24.65665859564165</v>
      </c>
    </row>
    <row r="185" ht="3" customHeight="1"/>
    <row r="186" spans="1:17" ht="15" customHeight="1">
      <c r="A186" s="10" t="s">
        <v>166</v>
      </c>
      <c r="B186" s="10"/>
      <c r="C186" s="10"/>
      <c r="D186" s="10"/>
      <c r="E186" s="10"/>
      <c r="F186" s="10"/>
      <c r="G186" s="10"/>
      <c r="H186" s="10" t="s">
        <v>167</v>
      </c>
      <c r="I186" s="10"/>
      <c r="J186" s="7">
        <v>6650</v>
      </c>
      <c r="K186" s="7"/>
      <c r="L186" s="7">
        <v>250</v>
      </c>
      <c r="M186" s="7"/>
      <c r="N186" s="7">
        <v>6400</v>
      </c>
      <c r="O186" s="7"/>
      <c r="P186" s="4">
        <v>3.759398496240602</v>
      </c>
      <c r="Q186" s="1">
        <f>-3000-2400-298</f>
        <v>-5698</v>
      </c>
    </row>
    <row r="187" ht="3" customHeight="1"/>
    <row r="188" spans="1:16" ht="15" customHeight="1">
      <c r="A188" s="10" t="s">
        <v>168</v>
      </c>
      <c r="B188" s="10"/>
      <c r="C188" s="10"/>
      <c r="D188" s="10"/>
      <c r="E188" s="10"/>
      <c r="F188" s="10"/>
      <c r="G188" s="10"/>
      <c r="H188" s="10" t="s">
        <v>169</v>
      </c>
      <c r="I188" s="10"/>
      <c r="J188" s="7">
        <v>780</v>
      </c>
      <c r="K188" s="7"/>
      <c r="L188" s="7">
        <v>0</v>
      </c>
      <c r="M188" s="7"/>
      <c r="N188" s="7">
        <v>780</v>
      </c>
      <c r="O188" s="7"/>
      <c r="P188" s="4">
        <v>0</v>
      </c>
    </row>
    <row r="189" ht="3" customHeight="1"/>
    <row r="190" spans="1:16" ht="15" customHeight="1">
      <c r="A190" s="10" t="s">
        <v>170</v>
      </c>
      <c r="B190" s="10"/>
      <c r="C190" s="10"/>
      <c r="D190" s="10"/>
      <c r="E190" s="10"/>
      <c r="F190" s="10"/>
      <c r="G190" s="10"/>
      <c r="H190" s="10" t="s">
        <v>171</v>
      </c>
      <c r="I190" s="10"/>
      <c r="J190" s="7">
        <v>2895</v>
      </c>
      <c r="K190" s="7"/>
      <c r="L190" s="7">
        <v>2295.8</v>
      </c>
      <c r="M190" s="7"/>
      <c r="N190" s="7">
        <v>599.2</v>
      </c>
      <c r="O190" s="7"/>
      <c r="P190" s="4">
        <v>79.3022452504318</v>
      </c>
    </row>
    <row r="191" ht="1.5" customHeight="1"/>
    <row r="192" spans="8:17" ht="13.5" customHeight="1">
      <c r="H192" s="8" t="s">
        <v>172</v>
      </c>
      <c r="I192" s="8"/>
      <c r="J192" s="9">
        <v>572334</v>
      </c>
      <c r="K192" s="9"/>
      <c r="L192" s="9">
        <v>318510.09</v>
      </c>
      <c r="M192" s="9"/>
      <c r="N192" s="9">
        <v>253823.91</v>
      </c>
      <c r="O192" s="9"/>
      <c r="P192" s="5">
        <v>55.65108660327711</v>
      </c>
      <c r="Q192" s="3">
        <f>SUM(Q19:Q190)</f>
        <v>-25830</v>
      </c>
    </row>
    <row r="193" ht="21" customHeight="1"/>
  </sheetData>
  <mergeCells count="412">
    <mergeCell ref="B2:G2"/>
    <mergeCell ref="H2:O2"/>
    <mergeCell ref="B4:G4"/>
    <mergeCell ref="H4:O4"/>
    <mergeCell ref="B12:G12"/>
    <mergeCell ref="H12:O12"/>
    <mergeCell ref="B6:G7"/>
    <mergeCell ref="H6:O6"/>
    <mergeCell ref="B9:G10"/>
    <mergeCell ref="H9:O9"/>
    <mergeCell ref="N17:O17"/>
    <mergeCell ref="A19:G19"/>
    <mergeCell ref="J19:K19"/>
    <mergeCell ref="L19:M19"/>
    <mergeCell ref="N19:O19"/>
    <mergeCell ref="H16:I18"/>
    <mergeCell ref="A17:G17"/>
    <mergeCell ref="J17:K17"/>
    <mergeCell ref="L17:M17"/>
    <mergeCell ref="A20:G20"/>
    <mergeCell ref="L20:M20"/>
    <mergeCell ref="A21:G21"/>
    <mergeCell ref="L21:M21"/>
    <mergeCell ref="N24:O24"/>
    <mergeCell ref="A26:G26"/>
    <mergeCell ref="H26:I26"/>
    <mergeCell ref="J26:K26"/>
    <mergeCell ref="L26:M26"/>
    <mergeCell ref="N26:O26"/>
    <mergeCell ref="A24:G24"/>
    <mergeCell ref="H24:I24"/>
    <mergeCell ref="J24:K24"/>
    <mergeCell ref="L24:M24"/>
    <mergeCell ref="N28:O28"/>
    <mergeCell ref="A30:G30"/>
    <mergeCell ref="H30:I30"/>
    <mergeCell ref="J30:K30"/>
    <mergeCell ref="L30:M30"/>
    <mergeCell ref="N30:O30"/>
    <mergeCell ref="A28:G28"/>
    <mergeCell ref="H28:I28"/>
    <mergeCell ref="J28:K28"/>
    <mergeCell ref="L28:M28"/>
    <mergeCell ref="N32:O32"/>
    <mergeCell ref="A34:G34"/>
    <mergeCell ref="H34:I34"/>
    <mergeCell ref="J34:K34"/>
    <mergeCell ref="L34:M34"/>
    <mergeCell ref="N34:O34"/>
    <mergeCell ref="A32:G32"/>
    <mergeCell ref="H32:I32"/>
    <mergeCell ref="J32:K32"/>
    <mergeCell ref="L32:M32"/>
    <mergeCell ref="N36:O36"/>
    <mergeCell ref="A38:G39"/>
    <mergeCell ref="H38:I38"/>
    <mergeCell ref="J38:K38"/>
    <mergeCell ref="L38:M38"/>
    <mergeCell ref="N38:O38"/>
    <mergeCell ref="A36:G36"/>
    <mergeCell ref="H36:I36"/>
    <mergeCell ref="J36:K36"/>
    <mergeCell ref="L36:M36"/>
    <mergeCell ref="N41:O41"/>
    <mergeCell ref="A44:G45"/>
    <mergeCell ref="H44:I44"/>
    <mergeCell ref="J44:K44"/>
    <mergeCell ref="L44:M44"/>
    <mergeCell ref="N44:O44"/>
    <mergeCell ref="A41:G42"/>
    <mergeCell ref="H41:I41"/>
    <mergeCell ref="J41:K41"/>
    <mergeCell ref="L41:M41"/>
    <mergeCell ref="N47:O47"/>
    <mergeCell ref="A50:G51"/>
    <mergeCell ref="H50:I50"/>
    <mergeCell ref="J50:K50"/>
    <mergeCell ref="L50:M50"/>
    <mergeCell ref="N50:O50"/>
    <mergeCell ref="A47:G48"/>
    <mergeCell ref="H47:I47"/>
    <mergeCell ref="J47:K47"/>
    <mergeCell ref="L47:M47"/>
    <mergeCell ref="N53:O53"/>
    <mergeCell ref="A55:G55"/>
    <mergeCell ref="H55:I55"/>
    <mergeCell ref="J55:K55"/>
    <mergeCell ref="L55:M55"/>
    <mergeCell ref="N55:O55"/>
    <mergeCell ref="A53:G53"/>
    <mergeCell ref="H53:I53"/>
    <mergeCell ref="J53:K53"/>
    <mergeCell ref="L53:M53"/>
    <mergeCell ref="N57:O57"/>
    <mergeCell ref="A59:G59"/>
    <mergeCell ref="H59:I59"/>
    <mergeCell ref="J59:K59"/>
    <mergeCell ref="L59:M59"/>
    <mergeCell ref="N59:O59"/>
    <mergeCell ref="A57:G57"/>
    <mergeCell ref="H57:I57"/>
    <mergeCell ref="J57:K57"/>
    <mergeCell ref="L57:M57"/>
    <mergeCell ref="N61:O61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N65:O65"/>
    <mergeCell ref="A67:G67"/>
    <mergeCell ref="H67:I67"/>
    <mergeCell ref="J67:K67"/>
    <mergeCell ref="L67:M67"/>
    <mergeCell ref="N67:O67"/>
    <mergeCell ref="A65:G65"/>
    <mergeCell ref="H65:I65"/>
    <mergeCell ref="J65:K65"/>
    <mergeCell ref="L65:M65"/>
    <mergeCell ref="N69:O69"/>
    <mergeCell ref="A71:G71"/>
    <mergeCell ref="H71:I71"/>
    <mergeCell ref="J71:K71"/>
    <mergeCell ref="L71:M71"/>
    <mergeCell ref="N71:O71"/>
    <mergeCell ref="A69:G69"/>
    <mergeCell ref="H69:I69"/>
    <mergeCell ref="J69:K69"/>
    <mergeCell ref="L69:M69"/>
    <mergeCell ref="N73:O73"/>
    <mergeCell ref="A75:G75"/>
    <mergeCell ref="H75:I75"/>
    <mergeCell ref="J75:K75"/>
    <mergeCell ref="L75:M75"/>
    <mergeCell ref="N75:O75"/>
    <mergeCell ref="A73:G73"/>
    <mergeCell ref="H73:I73"/>
    <mergeCell ref="J73:K73"/>
    <mergeCell ref="L73:M73"/>
    <mergeCell ref="L77:M77"/>
    <mergeCell ref="N77:O77"/>
    <mergeCell ref="A79:G79"/>
    <mergeCell ref="H79:I79"/>
    <mergeCell ref="J79:K79"/>
    <mergeCell ref="L79:M79"/>
    <mergeCell ref="N79:O79"/>
    <mergeCell ref="A77:G77"/>
    <mergeCell ref="H77:I77"/>
    <mergeCell ref="J77:K77"/>
    <mergeCell ref="N81:O81"/>
    <mergeCell ref="A84:G84"/>
    <mergeCell ref="H84:I84"/>
    <mergeCell ref="J84:K84"/>
    <mergeCell ref="L84:M84"/>
    <mergeCell ref="N84:O84"/>
    <mergeCell ref="A81:G82"/>
    <mergeCell ref="H81:I81"/>
    <mergeCell ref="J81:K81"/>
    <mergeCell ref="L81:M81"/>
    <mergeCell ref="N86:O86"/>
    <mergeCell ref="A89:G90"/>
    <mergeCell ref="H89:I89"/>
    <mergeCell ref="J89:K89"/>
    <mergeCell ref="L89:M89"/>
    <mergeCell ref="N89:O89"/>
    <mergeCell ref="A86:G87"/>
    <mergeCell ref="H86:I86"/>
    <mergeCell ref="J86:K86"/>
    <mergeCell ref="L86:M86"/>
    <mergeCell ref="N92:O92"/>
    <mergeCell ref="A95:G95"/>
    <mergeCell ref="H95:I95"/>
    <mergeCell ref="J95:K95"/>
    <mergeCell ref="L95:M95"/>
    <mergeCell ref="N95:O95"/>
    <mergeCell ref="A92:G93"/>
    <mergeCell ref="H92:I92"/>
    <mergeCell ref="J92:K92"/>
    <mergeCell ref="L92:M92"/>
    <mergeCell ref="N97:O97"/>
    <mergeCell ref="A100:G100"/>
    <mergeCell ref="H100:I100"/>
    <mergeCell ref="J100:K100"/>
    <mergeCell ref="L100:M100"/>
    <mergeCell ref="N100:O100"/>
    <mergeCell ref="A97:G98"/>
    <mergeCell ref="H97:I97"/>
    <mergeCell ref="J97:K97"/>
    <mergeCell ref="L97:M97"/>
    <mergeCell ref="N102:O102"/>
    <mergeCell ref="A105:G105"/>
    <mergeCell ref="H105:I105"/>
    <mergeCell ref="J105:K105"/>
    <mergeCell ref="L105:M105"/>
    <mergeCell ref="N105:O105"/>
    <mergeCell ref="A102:G103"/>
    <mergeCell ref="H102:I102"/>
    <mergeCell ref="J102:K102"/>
    <mergeCell ref="L102:M102"/>
    <mergeCell ref="N107:O107"/>
    <mergeCell ref="A109:G109"/>
    <mergeCell ref="H109:I109"/>
    <mergeCell ref="J109:K109"/>
    <mergeCell ref="L109:M109"/>
    <mergeCell ref="N109:O109"/>
    <mergeCell ref="A107:G107"/>
    <mergeCell ref="H107:I107"/>
    <mergeCell ref="J107:K107"/>
    <mergeCell ref="L107:M107"/>
    <mergeCell ref="N111:O111"/>
    <mergeCell ref="A113:G113"/>
    <mergeCell ref="H113:I113"/>
    <mergeCell ref="J113:K113"/>
    <mergeCell ref="L113:M113"/>
    <mergeCell ref="N113:O113"/>
    <mergeCell ref="A111:G111"/>
    <mergeCell ref="H111:I111"/>
    <mergeCell ref="J111:K111"/>
    <mergeCell ref="L111:M111"/>
    <mergeCell ref="N115:O115"/>
    <mergeCell ref="A117:G117"/>
    <mergeCell ref="H117:I117"/>
    <mergeCell ref="J117:K117"/>
    <mergeCell ref="L117:M117"/>
    <mergeCell ref="N117:O117"/>
    <mergeCell ref="A115:G115"/>
    <mergeCell ref="H115:I115"/>
    <mergeCell ref="J115:K115"/>
    <mergeCell ref="L115:M115"/>
    <mergeCell ref="N119:O119"/>
    <mergeCell ref="A121:G122"/>
    <mergeCell ref="H121:I121"/>
    <mergeCell ref="J121:K121"/>
    <mergeCell ref="L121:M121"/>
    <mergeCell ref="N121:O121"/>
    <mergeCell ref="A119:G119"/>
    <mergeCell ref="H119:I119"/>
    <mergeCell ref="J119:K119"/>
    <mergeCell ref="L119:M119"/>
    <mergeCell ref="N124:O124"/>
    <mergeCell ref="A126:G126"/>
    <mergeCell ref="H126:I126"/>
    <mergeCell ref="J126:K126"/>
    <mergeCell ref="L126:M126"/>
    <mergeCell ref="N126:O126"/>
    <mergeCell ref="A124:G124"/>
    <mergeCell ref="H124:I124"/>
    <mergeCell ref="J124:K124"/>
    <mergeCell ref="L124:M124"/>
    <mergeCell ref="N128:O128"/>
    <mergeCell ref="A130:G130"/>
    <mergeCell ref="H130:I130"/>
    <mergeCell ref="J130:K130"/>
    <mergeCell ref="L130:M130"/>
    <mergeCell ref="N130:O130"/>
    <mergeCell ref="A128:G128"/>
    <mergeCell ref="H128:I128"/>
    <mergeCell ref="J128:K128"/>
    <mergeCell ref="L128:M128"/>
    <mergeCell ref="N132:O132"/>
    <mergeCell ref="A134:G134"/>
    <mergeCell ref="H134:I134"/>
    <mergeCell ref="J134:K134"/>
    <mergeCell ref="L134:M134"/>
    <mergeCell ref="N134:O134"/>
    <mergeCell ref="A132:G132"/>
    <mergeCell ref="H132:I132"/>
    <mergeCell ref="J132:K132"/>
    <mergeCell ref="L132:M132"/>
    <mergeCell ref="N136:O136"/>
    <mergeCell ref="A139:G139"/>
    <mergeCell ref="H139:I139"/>
    <mergeCell ref="J139:K139"/>
    <mergeCell ref="L139:M139"/>
    <mergeCell ref="N139:O139"/>
    <mergeCell ref="A136:G137"/>
    <mergeCell ref="H136:I136"/>
    <mergeCell ref="J136:K136"/>
    <mergeCell ref="L136:M136"/>
    <mergeCell ref="N141:O141"/>
    <mergeCell ref="A143:G143"/>
    <mergeCell ref="H143:I143"/>
    <mergeCell ref="J143:K143"/>
    <mergeCell ref="L143:M143"/>
    <mergeCell ref="N143:O143"/>
    <mergeCell ref="A141:G141"/>
    <mergeCell ref="H141:I141"/>
    <mergeCell ref="J141:K141"/>
    <mergeCell ref="L141:M141"/>
    <mergeCell ref="N145:O145"/>
    <mergeCell ref="A147:G147"/>
    <mergeCell ref="H147:I147"/>
    <mergeCell ref="J147:K147"/>
    <mergeCell ref="L147:M147"/>
    <mergeCell ref="N147:O147"/>
    <mergeCell ref="A145:G145"/>
    <mergeCell ref="H145:I145"/>
    <mergeCell ref="J145:K145"/>
    <mergeCell ref="L145:M145"/>
    <mergeCell ref="N149:O149"/>
    <mergeCell ref="A151:G151"/>
    <mergeCell ref="H151:I151"/>
    <mergeCell ref="J151:K151"/>
    <mergeCell ref="L151:M151"/>
    <mergeCell ref="N151:O151"/>
    <mergeCell ref="A149:G149"/>
    <mergeCell ref="H149:I149"/>
    <mergeCell ref="J149:K149"/>
    <mergeCell ref="L149:M149"/>
    <mergeCell ref="N153:O153"/>
    <mergeCell ref="A155:G156"/>
    <mergeCell ref="H155:I155"/>
    <mergeCell ref="J155:K155"/>
    <mergeCell ref="L155:M155"/>
    <mergeCell ref="N155:O155"/>
    <mergeCell ref="A153:G153"/>
    <mergeCell ref="H153:I153"/>
    <mergeCell ref="J153:K153"/>
    <mergeCell ref="L153:M153"/>
    <mergeCell ref="N158:O158"/>
    <mergeCell ref="A160:G160"/>
    <mergeCell ref="H160:I160"/>
    <mergeCell ref="J160:K160"/>
    <mergeCell ref="L160:M160"/>
    <mergeCell ref="N160:O160"/>
    <mergeCell ref="A158:G158"/>
    <mergeCell ref="H158:I158"/>
    <mergeCell ref="J158:K158"/>
    <mergeCell ref="L158:M158"/>
    <mergeCell ref="N162:O162"/>
    <mergeCell ref="A164:G164"/>
    <mergeCell ref="H164:I164"/>
    <mergeCell ref="J164:K164"/>
    <mergeCell ref="L164:M164"/>
    <mergeCell ref="N164:O164"/>
    <mergeCell ref="A162:G162"/>
    <mergeCell ref="H162:I162"/>
    <mergeCell ref="J162:K162"/>
    <mergeCell ref="L162:M162"/>
    <mergeCell ref="N166:O166"/>
    <mergeCell ref="A168:G168"/>
    <mergeCell ref="H168:I168"/>
    <mergeCell ref="J168:K168"/>
    <mergeCell ref="L168:M168"/>
    <mergeCell ref="N168:O168"/>
    <mergeCell ref="A166:G166"/>
    <mergeCell ref="H166:I166"/>
    <mergeCell ref="J166:K166"/>
    <mergeCell ref="L166:M166"/>
    <mergeCell ref="N170:O170"/>
    <mergeCell ref="A172:G172"/>
    <mergeCell ref="H172:I172"/>
    <mergeCell ref="J172:K172"/>
    <mergeCell ref="L172:M172"/>
    <mergeCell ref="N172:O172"/>
    <mergeCell ref="A170:G170"/>
    <mergeCell ref="H170:I170"/>
    <mergeCell ref="J170:K170"/>
    <mergeCell ref="L170:M170"/>
    <mergeCell ref="N174:O174"/>
    <mergeCell ref="A176:G176"/>
    <mergeCell ref="H176:I176"/>
    <mergeCell ref="J176:K176"/>
    <mergeCell ref="L176:M176"/>
    <mergeCell ref="N176:O176"/>
    <mergeCell ref="A174:G174"/>
    <mergeCell ref="H174:I174"/>
    <mergeCell ref="J174:K174"/>
    <mergeCell ref="L174:M174"/>
    <mergeCell ref="N178:O178"/>
    <mergeCell ref="A180:G180"/>
    <mergeCell ref="H180:I180"/>
    <mergeCell ref="J180:K180"/>
    <mergeCell ref="L180:M180"/>
    <mergeCell ref="N180:O180"/>
    <mergeCell ref="A178:G178"/>
    <mergeCell ref="H178:I178"/>
    <mergeCell ref="J178:K178"/>
    <mergeCell ref="L178:M178"/>
    <mergeCell ref="N182:O182"/>
    <mergeCell ref="A184:G184"/>
    <mergeCell ref="H184:I184"/>
    <mergeCell ref="J184:K184"/>
    <mergeCell ref="L184:M184"/>
    <mergeCell ref="N184:O184"/>
    <mergeCell ref="A182:G182"/>
    <mergeCell ref="H182:I182"/>
    <mergeCell ref="J182:K182"/>
    <mergeCell ref="L182:M182"/>
    <mergeCell ref="N186:O186"/>
    <mergeCell ref="A188:G188"/>
    <mergeCell ref="H188:I188"/>
    <mergeCell ref="J188:K188"/>
    <mergeCell ref="L188:M188"/>
    <mergeCell ref="N188:O188"/>
    <mergeCell ref="A186:G186"/>
    <mergeCell ref="H186:I186"/>
    <mergeCell ref="J186:K186"/>
    <mergeCell ref="L186:M186"/>
    <mergeCell ref="A190:G190"/>
    <mergeCell ref="H190:I190"/>
    <mergeCell ref="J190:K190"/>
    <mergeCell ref="L190:M190"/>
    <mergeCell ref="N190:O190"/>
    <mergeCell ref="H192:I192"/>
    <mergeCell ref="J192:K192"/>
    <mergeCell ref="L192:M192"/>
    <mergeCell ref="N192:O192"/>
  </mergeCells>
  <printOptions/>
  <pageMargins left="1.1811023622047245" right="0.1968503937007874" top="0.7480314960629921" bottom="0.5905511811023623" header="0" footer="0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2009-08-17T09:04:19Z</cp:lastPrinted>
  <dcterms:modified xsi:type="dcterms:W3CDTF">2009-08-17T09:04:31Z</dcterms:modified>
  <cp:category/>
  <cp:version/>
  <cp:contentType/>
  <cp:contentStatus/>
</cp:coreProperties>
</file>